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Edward\Desktop\"/>
    </mc:Choice>
  </mc:AlternateContent>
  <xr:revisionPtr revIDLastSave="0" documentId="8_{7DE84D47-006E-4761-8C99-B338D1B89C2E}" xr6:coauthVersionLast="47" xr6:coauthVersionMax="47" xr10:uidLastSave="{00000000-0000-0000-0000-000000000000}"/>
  <bookViews>
    <workbookView xWindow="-120" yWindow="-120" windowWidth="20730" windowHeight="11040" xr2:uid="{9AB71C6D-7B2E-4A59-9055-CE779DDC2742}"/>
  </bookViews>
  <sheets>
    <sheet name="Summary" sheetId="7" r:id="rId1"/>
    <sheet name="P&amp;G" sheetId="8" r:id="rId2"/>
    <sheet name="Main LV Board" sheetId="2" r:id="rId3"/>
    <sheet name="MV Switchgear and Transformers" sheetId="4" r:id="rId4"/>
    <sheet name="Distribution Transformers" sheetId="5" r:id="rId5"/>
    <sheet name="Standby Generators" sheetId="6" r:id="rId6"/>
    <sheet name="Testing, Inspect and parts" sheetId="11" r:id="rId7"/>
    <sheet name="Sheet2" sheetId="10" r:id="rId8"/>
  </sheets>
  <externalReferences>
    <externalReference r:id="rId9"/>
  </externalReferences>
  <definedNames>
    <definedName name="_Hlk175688246" localSheetId="4">'Distribution Transformers'!$A$6</definedName>
    <definedName name="_Hlk175688246" localSheetId="2">'Main LV Board'!$A$8</definedName>
    <definedName name="_Hlk175688246" localSheetId="3">'MV Switchgear and Transformers'!$A$8</definedName>
    <definedName name="_Hlk175688246" localSheetId="5">'Standby Generators'!$A$6</definedName>
    <definedName name="_xlnm.Print_Area" localSheetId="4">'Distribution Transformers'!$A$1:$G$17</definedName>
    <definedName name="_xlnm.Print_Area" localSheetId="2">'Main LV Board'!$A$1:$G$150</definedName>
    <definedName name="_xlnm.Print_Area" localSheetId="3">'MV Switchgear and Transformers'!$A$1:$G$16</definedName>
    <definedName name="_xlnm.Print_Area" localSheetId="1">'P&amp;G'!$A$1:$G$48</definedName>
    <definedName name="_xlnm.Print_Area" localSheetId="5">'Standby Generators'!$A$1:$G$23</definedName>
    <definedName name="_xlnm.Print_Area" localSheetId="0">Summary!$A$1:$C$31</definedName>
    <definedName name="_xlnm.Print_Area" localSheetId="6">'Testing, Inspect and parts'!$A$1:$G$22</definedName>
    <definedName name="_xlnm.Print_Are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0" i="7" l="1"/>
  <c r="G18" i="11"/>
  <c r="G16" i="11"/>
  <c r="G21" i="11" s="1"/>
  <c r="A3" i="11"/>
  <c r="A1" i="11"/>
  <c r="B18" i="7" l="1"/>
  <c r="C18" i="7"/>
  <c r="C16" i="7"/>
  <c r="B16" i="7"/>
  <c r="C12" i="7"/>
  <c r="C10" i="7"/>
  <c r="B14" i="7"/>
  <c r="B12" i="7"/>
  <c r="A3" i="8"/>
  <c r="A3" i="4" s="1"/>
  <c r="A1" i="8"/>
  <c r="A1" i="2" s="1"/>
  <c r="A1" i="4" s="1"/>
  <c r="A1" i="5" s="1"/>
  <c r="A1" i="6" s="1"/>
  <c r="A3" i="2" l="1"/>
  <c r="G22" i="6"/>
  <c r="G16" i="5"/>
  <c r="G15" i="4"/>
  <c r="C14" i="7" s="1"/>
  <c r="C27" i="7" s="1"/>
  <c r="C29" i="7" s="1"/>
  <c r="C31" i="7" s="1"/>
  <c r="G149" i="2"/>
</calcChain>
</file>

<file path=xl/sharedStrings.xml><?xml version="1.0" encoding="utf-8"?>
<sst xmlns="http://schemas.openxmlformats.org/spreadsheetml/2006/main" count="380" uniqueCount="198">
  <si>
    <t>Items</t>
  </si>
  <si>
    <t xml:space="preserve">Description </t>
  </si>
  <si>
    <t>Servicing of the Main LV Board in Various Locations [5kA-1 sec]</t>
  </si>
  <si>
    <t>Breaker size (A)</t>
  </si>
  <si>
    <t>Qty</t>
  </si>
  <si>
    <t>Units</t>
  </si>
  <si>
    <t>DB-BE Administration Block Finance – Janitor Room</t>
  </si>
  <si>
    <t>Normal Section – C60a 80A x1, C60a 20A x 27 SP, C60a 20A DP x 3</t>
  </si>
  <si>
    <t>EPS Section – C60a 63A x 1, C60a 20A SP x 16</t>
  </si>
  <si>
    <t>UPS Section - C60a 63A x 1, C60a 20A SP x 12</t>
  </si>
  <si>
    <t>ea.</t>
  </si>
  <si>
    <t>DB-R - Second Floor Reception – Staff Kitchen</t>
  </si>
  <si>
    <t>DB-H - First Floor Events – Staff Kitchen</t>
  </si>
  <si>
    <t>Normal Section – C60a 80A x4, C60a 20A x 36 SP, C60a 20A DP x 8</t>
  </si>
  <si>
    <t>EPS Section – C60a 63A DP x 1, C60a 20A SP x 14</t>
  </si>
  <si>
    <t>UPS Section - C60a 63A x 1, C60a 20A x 16</t>
  </si>
  <si>
    <t>DB-A - Ground Floor – Staff Kitchen</t>
  </si>
  <si>
    <t>Normal Section – NS630N x1, NS400N x 1, NS100F x 4, C60a 80A DP x1, C60a 20A SP x 40 SP, C60a 20A DP x 6, IN40A TP x 5, C60a 60A TP x 10</t>
  </si>
  <si>
    <t>EPS Section – NS630N x1, NS400N x 1, NS100F x 4, C60a 80A x1, C60a 20A x 17 SP, C60a 60A x 4</t>
  </si>
  <si>
    <t>UPS Section – NSX 100NA x 1, C60a 63A TP x 4</t>
  </si>
  <si>
    <t>DB-1387/C - Ground Floor Library – DB Room</t>
  </si>
  <si>
    <t>Normal Section – C60a 80A x1 TP, C60a 20A x 70 SP, C60a 20A DP x 3, E/L 63A x 4</t>
  </si>
  <si>
    <t>EPS Section – C60a 20A x 1 TP, C60a 20A SP x 5, C60a 45A x 1</t>
  </si>
  <si>
    <t>UPS Section - C60a 20A x 1 TP, C60a 20A SP x 8</t>
  </si>
  <si>
    <t>DB-1387/D - First Floor Hapo Restaurant – Staff Only Room</t>
  </si>
  <si>
    <t>Normal Section – 100A TP x1 TP, C60a 20A x 58 SP, C60a 20A DP x 4, E/L 63A x 5</t>
  </si>
  <si>
    <t>EPS Section – C60a 20A x 1 TP, C60a 20A SP x 5, C60a 45A x 2</t>
  </si>
  <si>
    <t>UPS Section - C60a 20A x 1 TP, C60a 20A SP x 9</t>
  </si>
  <si>
    <t xml:space="preserve">DB-1387/B1 - First Floor Coffee Bar – </t>
  </si>
  <si>
    <t>Normal Section – 100A TP x1 TP, C60a 20A x 60 SP, C60a 20A DP x 3, E/L 63A x 5</t>
  </si>
  <si>
    <t>EPS Section – C60a 40A x 1 TP, C60a 20A SP x 5, C60a 45A x 1</t>
  </si>
  <si>
    <t>UPS Section - C60a 20A x 1 TP, C60a 20A SP x 16</t>
  </si>
  <si>
    <t xml:space="preserve">DB-1387/B2 - First Floor Coffee Bar – </t>
  </si>
  <si>
    <t>Normal Section – 150A TP x1 TP, C60a 20A x 64 SP, C60a 20A DP x 5, E/L 63A x 5</t>
  </si>
  <si>
    <t>EPS Section – C60a 40A x 1 TP, C60a 20A SP x 8, C60a 45A x 1</t>
  </si>
  <si>
    <t xml:space="preserve">DB-1383/A - Ground Floor Ticketing – Staff Room Only </t>
  </si>
  <si>
    <t>Normal Section – 100A TP x1 TP, C60a 20A x 69 SP, C60a 20A DP x 6, E/L 63A x 5</t>
  </si>
  <si>
    <t>EPS Section – C60a 40A x 1 TP, C60a 20A SP x 15, C60a 45A x 1</t>
  </si>
  <si>
    <t>UPS Section - C60a 20A x 1 TP, C60a 20A SP x 10</t>
  </si>
  <si>
    <t xml:space="preserve">DB Security Gatehouse – Security Room </t>
  </si>
  <si>
    <t>Normal/EPS Section – C60A 63A DP x1 TP, C60a 20A x 12 SP, C60a 20A DP x 2</t>
  </si>
  <si>
    <t>DB-1387/E - First Floor Orientation – DB Room</t>
  </si>
  <si>
    <t>Normal Section – 100A TP x1 TP, C60a 20A x 36 SP, C60a 20A DP x 2, E/L 63A x 3</t>
  </si>
  <si>
    <t>EPS Section – C60a 20A x 1 TP, C60a 20A SP x 18</t>
  </si>
  <si>
    <t xml:space="preserve">DB-1389.425 - First Floor Earth – </t>
  </si>
  <si>
    <t>Normal Section – 100A TP x1 TP, C60a 20A x 54 SP, C60a 20A DP x 6, E/L 63A x 3</t>
  </si>
  <si>
    <t>EPS Section – C60a 60A x 1 TP, C60a 20A SP x 8, C60a 45A x 2</t>
  </si>
  <si>
    <t>UPS Section - C60a 20A x 1 TP, C60a 20A SP x 5</t>
  </si>
  <si>
    <t xml:space="preserve">DB-1391/S1 - First Floor Control Room – </t>
  </si>
  <si>
    <t>Normal Section – 100A TP x1 TP, C60a 20A x 65 SP, C60a 20A DP x 10, E/L 63A x 6</t>
  </si>
  <si>
    <t>EPS Section – C60a 20A x 1 TP, C60a 20A SP x 12</t>
  </si>
  <si>
    <t>UPS Section - C60a 20A x 1 TP, C60a 20A SP x 6</t>
  </si>
  <si>
    <t xml:space="preserve">DB-Main - LV Room </t>
  </si>
  <si>
    <t>Normal Section – 800A TP x1 TP, 160A TP x 5, 100A TP x 5, C60a 20A x 65 SP, C60a 20A DP x 10, E/L 63A x 6</t>
  </si>
  <si>
    <t>EPS Section – 400A x 2, 250A x 1, C60a 20A x 1 TP x 5, C60a 20A SP x 62</t>
  </si>
  <si>
    <t>UPS Section - C60a 60A x 1 TP, C60a 20A SP x 5</t>
  </si>
  <si>
    <t>DB-1391.925/A – Resistance &amp; Colonialism – DB Room</t>
  </si>
  <si>
    <t>Normal Section – 100A TP x1 TP, C60a 20A x 46 SP, C60a 20A DP x 6, E/L 63A x 6</t>
  </si>
  <si>
    <t>DB-1391.925/B – Second Floor Museum – DB Room</t>
  </si>
  <si>
    <t>Normal Section – 100A TP x1 TP, C60a 20A x 39 SP, C60a 20A DP x 5, E/L 63A x 4</t>
  </si>
  <si>
    <t>EPS Section – C60a 60A x 1 TP, C60a 20A SP x 14</t>
  </si>
  <si>
    <t>DB-1387/K/KU – First Floor Kitchen Restaurant – Kitchen</t>
  </si>
  <si>
    <t>Normal Section – 300A TP x1 TP, C60a 20A x 46 SP, C60a 60A TP x 5, E/L 63A x 6</t>
  </si>
  <si>
    <t>DB – Chiller Plant</t>
  </si>
  <si>
    <t>Normal Section – 630A TP x1 TP, 300A TP x 1, 200A TP x 1, C60a 20A x 12 SP, C60a 60A TP x 3</t>
  </si>
  <si>
    <t>DB-MLVB – Generator Room – DB Room</t>
  </si>
  <si>
    <t>EPS Section – NS 250A TP x 2, NS100A TP x 5, C60a 60A x 5 TP, C60a 20A SP x 24</t>
  </si>
  <si>
    <t>DB-MDBE/MDBU – Xitanga Control Room – DB Room</t>
  </si>
  <si>
    <t>EPS Section – C60a 60A x 1 TP, C60a 20A SP x 14, C60a 45A x 1</t>
  </si>
  <si>
    <t>DB-AE/AU – Moshate – DB Room</t>
  </si>
  <si>
    <t>EPS Section – C60a 80A x 1 TP, C60a 20A SP x 16, C60a 40A x 3 TP</t>
  </si>
  <si>
    <t>DB-SO – Gallery of Leaders North – Server Room</t>
  </si>
  <si>
    <t>Normal Section – 100A TP x1 TP, C60a 20A x 37 SP, C60a 20A DP x 5, E/L 63A x 4</t>
  </si>
  <si>
    <t>EPS Section – C60a 60A x 1 TP, C60a 20A SP x 18</t>
  </si>
  <si>
    <t>DB-SO1 – Gallery of Leaders South – Server Room</t>
  </si>
  <si>
    <t>Normal Section – 160A TP x1 TP, C60a 20A x 42 SP, C60a 20A DP x 8, E/L 63A x 6</t>
  </si>
  <si>
    <t>EPS Section – C60a 60A x 1 TP, C60a 20A SP x 22</t>
  </si>
  <si>
    <t>DB-SS – Sanctuary – Storeroom</t>
  </si>
  <si>
    <t>Normal Section – 160A TP x1 TP, C60a 20A x 43 SP, C60a 20A DP x 8, E/L 63A x 5</t>
  </si>
  <si>
    <t>DB – Sanctuary Ablutions – Storeroom</t>
  </si>
  <si>
    <t>Normal Section – C 63A TP x1 TP, C60a 20A x 6 SP, C60a 40A TP x 1, E/L 63A x 1</t>
  </si>
  <si>
    <t>DB A1– Information Kiosk Female – Female Ablutions</t>
  </si>
  <si>
    <t>Normal Section – C 100A TP x1 TP, C60a 20A x 16 SP, C60a 40A TP x 1</t>
  </si>
  <si>
    <t>DB A2– Information Kiosk Male – Male Ablutions</t>
  </si>
  <si>
    <t>Price</t>
  </si>
  <si>
    <t>Amount</t>
  </si>
  <si>
    <t>Servicing of the Medium Voltage Switchgear and Transformers in Substation A and Substation B</t>
  </si>
  <si>
    <t>Switchgear 1 – Substation A</t>
  </si>
  <si>
    <t>630A</t>
  </si>
  <si>
    <t>Switchgear 1 – Substation B</t>
  </si>
  <si>
    <t>Schedule of MV Equipment</t>
  </si>
  <si>
    <t>Servicing of Transformers in Substation A and Substation B</t>
  </si>
  <si>
    <t>Transformer 1  – Substation A</t>
  </si>
  <si>
    <t>Transformer 2  – Substation A</t>
  </si>
  <si>
    <t>Transformer 3 – Substation B</t>
  </si>
  <si>
    <t>Schedule of Distribution Transformers</t>
  </si>
  <si>
    <t>Schedule of Standby Generators</t>
  </si>
  <si>
    <t>Servicing of Standby Generators in Various Locations</t>
  </si>
  <si>
    <t>Generator No 1 – Volvo</t>
  </si>
  <si>
    <t>500KVA</t>
  </si>
  <si>
    <t>Generator No 2 – John Deere Mobile Unit</t>
  </si>
  <si>
    <t>100KVA</t>
  </si>
  <si>
    <t>Generator No 3 – Volvo</t>
  </si>
  <si>
    <t>350KVA</t>
  </si>
  <si>
    <t xml:space="preserve">Generator No 4 </t>
  </si>
  <si>
    <t>60KVA</t>
  </si>
  <si>
    <t>Generator No 5 – Doosan</t>
  </si>
  <si>
    <t>Size (A)</t>
  </si>
  <si>
    <t>CLIENT:</t>
  </si>
  <si>
    <t>FREEDOM PARK HERITAGE SITE &amp; MUSEUM</t>
  </si>
  <si>
    <t>PROJECT:</t>
  </si>
  <si>
    <t>Item 
No.</t>
  </si>
  <si>
    <t>DESCRIPTION</t>
  </si>
  <si>
    <t>AMOUNT</t>
  </si>
  <si>
    <t>FINAL SUMMARY PAGE</t>
  </si>
  <si>
    <t>A</t>
  </si>
  <si>
    <t>B</t>
  </si>
  <si>
    <t>C</t>
  </si>
  <si>
    <t>SUB TOTAL</t>
  </si>
  <si>
    <t>SUB TOTAL (EXCL VAT)</t>
  </si>
  <si>
    <t>ADD 15% VAT</t>
  </si>
  <si>
    <t>TOTAL TENDER VALUE OFFERED</t>
  </si>
  <si>
    <t>APPOINTMENT OF SERVICE PROVIDER FOR THE SERVICING OF MV SWITCHGEAR, TRANSFORMERS, GENERATORS AND LOW VOLTAGE DISTRIBUTION BOARDS IN FREEDOM PARK FOR PERIOD OF 24 MONTHS</t>
  </si>
  <si>
    <t>PAGE</t>
  </si>
  <si>
    <t>ITEM</t>
  </si>
  <si>
    <t>UOM</t>
  </si>
  <si>
    <t>QTY</t>
  </si>
  <si>
    <t>RATE</t>
  </si>
  <si>
    <t>2</t>
  </si>
  <si>
    <t>BILL No. 01: PRELIMINARIES AND GENERAL</t>
  </si>
  <si>
    <t>BUILDING AGREEMENT</t>
  </si>
  <si>
    <t>The JBCC General Preliminaries (May 2018)
published by the Joint Building Contracts
Committee for use with the JBCC Minor Works
Agreement (Edition 5.2 - May 2018) shall be
deemed to be incorporated in these bills of
quantities, amended as hereinafter described</t>
  </si>
  <si>
    <t>Note</t>
  </si>
  <si>
    <t>The contractor is deemed to have referred to the
abovementioned documents for the full intent and
meaning of each clause</t>
  </si>
  <si>
    <t>PREAMBLES FOR TRADES AND PRELIMINARIES</t>
  </si>
  <si>
    <t xml:space="preserve">"The General Preambles for Trades (2017 edition)", as published by the Association of South African Quantity Surveyors, shall be deemed to be incorporated in these bills of quantities and no claims arising from brevity of description of items, fully described in the said General Preambles, will be entertained </t>
  </si>
  <si>
    <t>The contractor's price for all items throughout these schedule of quantities must take account of and include for all of the obligations, requirements and specifications given.</t>
  </si>
  <si>
    <t>Any items left unpriced shall be deemed to be covered by rates and prices elsewhere incorporated throughout these schedule of quantities.  Rates are to be priced gross including profit.</t>
  </si>
  <si>
    <t>D</t>
  </si>
  <si>
    <t>Water will be supplied by the 'client' for the duration of the project</t>
  </si>
  <si>
    <t>E</t>
  </si>
  <si>
    <t>Electricity will be supplied by the 'client' for the duration of the project</t>
  </si>
  <si>
    <t>F</t>
  </si>
  <si>
    <t xml:space="preserve">Contractor to provide a full risk assessment, programme of works and methodology prior to the commencment of work. </t>
  </si>
  <si>
    <t>G</t>
  </si>
  <si>
    <t>The awarded contractor is deemed to provided a 2 years workmanship guarantee as well as a 10 year product guarantee from a reputible supplier/manufacturer.</t>
  </si>
  <si>
    <t>H</t>
  </si>
  <si>
    <t>All contractors work force must at all times wear a reflector vest representing the company name as well as the individuals name card prior to being on site and will comply to the rules and rugulations by the Freedom Park.</t>
  </si>
  <si>
    <t>3</t>
  </si>
  <si>
    <t>I</t>
  </si>
  <si>
    <t>The contractor shall be liable for and hereby indemnifies the employer against any and all liability, loss, claim or proceeding consequent upon loss of or damage to any moveable or immovable or personal property or property contiguous to the site, whether belonging to or under the control of the employer or any other body or person whomsoever arising out of or caused by a catastrophic ground movement, as mentioned above, which occurred during the period of the contract</t>
  </si>
  <si>
    <t>J</t>
  </si>
  <si>
    <t>Contractor is liable for the remeasuring of the areas.</t>
  </si>
  <si>
    <t>PRELIMINARIES AND GENERALS</t>
  </si>
  <si>
    <t>Contractor to allow for site establishment</t>
  </si>
  <si>
    <t>item</t>
  </si>
  <si>
    <t>Contractor to suppy ablution facilities for all the contractors work force</t>
  </si>
  <si>
    <t>The contractor to do a full Inspection of adjoining properties  A full photographic survey must be done by the contractor of adjoining premises, this must be handed over to the 'client' prior to construction.</t>
  </si>
  <si>
    <t>Purchase of Original  JBCC® Minor Works Agreement: Edition 5.2 May 2018</t>
  </si>
  <si>
    <t>Contractor to allow for Full time site supervision for the duration of the project for the standard working hours of 'Freedom Park' unless otherwise stated.</t>
  </si>
  <si>
    <t>Contractor to make allowance for storage container/containers. An area will be indicated by the client prior to comencement of the works.</t>
  </si>
  <si>
    <t>Contractor to allow for a full Health and Safety file, including all necessary site inspection meetings where required (project specific to this project in mention)</t>
  </si>
  <si>
    <t>Contractor to make allowance for hoarding off areas where rubble is to be removed.</t>
  </si>
  <si>
    <t>Contractor to allow for signage where needed.</t>
  </si>
  <si>
    <t>Contractor to allow for rubble removal, including all necessary shoots and skips etc</t>
  </si>
  <si>
    <t>K</t>
  </si>
  <si>
    <t>Contractor to allow for Insurances</t>
  </si>
  <si>
    <t>TOTAL CARRIED TO SUMMARY</t>
  </si>
  <si>
    <t>PRELIMINARIES AND GENERAL</t>
  </si>
  <si>
    <t>Main Low voltage distribution boards</t>
  </si>
  <si>
    <t>ADD CONTIGENCIES OF R50 000</t>
  </si>
  <si>
    <t>L</t>
  </si>
  <si>
    <t>Allow for testing and issuing of compliance of certificate of the entire electrical installation.</t>
  </si>
  <si>
    <t>M</t>
  </si>
  <si>
    <t>Operation and maintenance manuals</t>
  </si>
  <si>
    <t>N</t>
  </si>
  <si>
    <t>Allow for preparation and submission of as-built drawings</t>
  </si>
  <si>
    <t xml:space="preserve">Engraved labels for main DB identification (per board)	</t>
  </si>
  <si>
    <t>ENGRAVING AND LABELLING</t>
  </si>
  <si>
    <t>no</t>
  </si>
  <si>
    <t>O</t>
  </si>
  <si>
    <t xml:space="preserve">Circuit breaker identification labels (per circuit)	</t>
  </si>
  <si>
    <t>Warning labels (Danger, Caution etc.)</t>
  </si>
  <si>
    <t>P</t>
  </si>
  <si>
    <t>Q</t>
  </si>
  <si>
    <t>Blank face plate covers for unused ways</t>
  </si>
  <si>
    <t>R</t>
  </si>
  <si>
    <t>TESTING AND INSPECTIONS</t>
  </si>
  <si>
    <t>Infrared scanning of all distribution boards</t>
  </si>
  <si>
    <t>Relay injection testing (MV equipment)</t>
  </si>
  <si>
    <t>set</t>
  </si>
  <si>
    <t>Circuit breaker ductor testing</t>
  </si>
  <si>
    <t>Megger testing (transformers)</t>
  </si>
  <si>
    <t>SPARE PARTS</t>
  </si>
  <si>
    <t>Sum</t>
  </si>
  <si>
    <t>Allow for Strategic spare parts</t>
  </si>
  <si>
    <t>Allow for Operating spare parts</t>
  </si>
  <si>
    <t>Testing, Inspecting and Spare Parts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</si>
</sst>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R-1C09]* #,##0.00_-;\-[$R-1C09]* #,##0.00_-;_-[$R-1C09]* &quot;-&quot;??_-;_-@_-"/>
    <numFmt numFmtId="165" formatCode="_(* #,##0.00_);_(* \(#,##0.00\);_(* &quot;-&quot;??_);_(@_)"/>
    <numFmt numFmtId="166" formatCode="_ * #,##0.00_ ;_ * \-#,##0.00_ ;_ * &quot;-&quot;??_ ;_ @_ "/>
    <numFmt numFmtId="167" formatCode="_(* #,##0_);_(* \(#,##0\);_(* &quot;-&quot;??_);_(@_)"/>
    <numFmt numFmtId="168" formatCode="0_)"/>
  </numFmts>
  <fonts count="25" x14ac:knownFonts="1">
    <font>
      <sz val="12"/>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i/>
      <sz val="11"/>
      <color rgb="FF000000"/>
      <name val="Calibri"/>
      <family val="2"/>
    </font>
    <font>
      <i/>
      <sz val="11"/>
      <color rgb="FF000000"/>
      <name val="Calibri"/>
      <family val="2"/>
    </font>
    <font>
      <sz val="11"/>
      <color rgb="FF000000"/>
      <name val="Calibri"/>
      <family val="2"/>
    </font>
    <font>
      <b/>
      <sz val="12"/>
      <color theme="1"/>
      <name val="Calibri"/>
      <family val="2"/>
      <scheme val="minor"/>
    </font>
    <font>
      <b/>
      <u/>
      <sz val="12"/>
      <color theme="1"/>
      <name val="Calibri"/>
      <family val="2"/>
      <scheme val="minor"/>
    </font>
    <font>
      <sz val="10"/>
      <color theme="1"/>
      <name val="Arial"/>
      <family val="2"/>
    </font>
    <font>
      <b/>
      <sz val="10"/>
      <color theme="1"/>
      <name val="Arial"/>
      <family val="2"/>
    </font>
    <font>
      <sz val="10"/>
      <name val="Arial"/>
      <family val="2"/>
    </font>
    <font>
      <b/>
      <sz val="11"/>
      <name val="Calibri"/>
      <family val="2"/>
      <scheme val="minor"/>
    </font>
    <font>
      <b/>
      <sz val="11"/>
      <color rgb="FF000000"/>
      <name val="Calibri"/>
      <family val="2"/>
      <scheme val="minor"/>
    </font>
    <font>
      <b/>
      <u/>
      <sz val="11"/>
      <name val="Calibri"/>
      <family val="2"/>
      <scheme val="minor"/>
    </font>
    <font>
      <sz val="11"/>
      <name val="Calibri"/>
      <family val="2"/>
      <scheme val="minor"/>
    </font>
    <font>
      <b/>
      <sz val="11"/>
      <color indexed="8"/>
      <name val="Calibri"/>
      <family val="2"/>
      <scheme val="minor"/>
    </font>
    <font>
      <sz val="11"/>
      <color indexed="8"/>
      <name val="Calibri"/>
      <family val="2"/>
    </font>
    <font>
      <sz val="11"/>
      <color indexed="8"/>
      <name val="Calibri"/>
      <family val="2"/>
      <scheme val="minor"/>
    </font>
    <font>
      <b/>
      <sz val="11"/>
      <color indexed="10"/>
      <name val="Calibri"/>
      <family val="2"/>
      <scheme val="minor"/>
    </font>
    <font>
      <b/>
      <u/>
      <sz val="11"/>
      <color theme="1"/>
      <name val="Calibri"/>
      <family val="2"/>
      <scheme val="minor"/>
    </font>
    <font>
      <b/>
      <sz val="11"/>
      <color rgb="FFFF0000"/>
      <name val="Calibri"/>
      <family val="2"/>
      <scheme val="minor"/>
    </font>
    <font>
      <b/>
      <u/>
      <sz val="11"/>
      <color indexed="8"/>
      <name val="Calibri"/>
      <family val="2"/>
      <scheme val="minor"/>
    </font>
    <font>
      <sz val="11"/>
      <color rgb="FF002060"/>
      <name val="Calibri"/>
      <family val="2"/>
      <scheme val="minor"/>
    </font>
    <font>
      <sz val="8"/>
      <name val="Calibri"/>
      <family val="2"/>
      <scheme val="minor"/>
    </font>
  </fonts>
  <fills count="4">
    <fill>
      <patternFill patternType="none"/>
    </fill>
    <fill>
      <patternFill patternType="gray125"/>
    </fill>
    <fill>
      <patternFill patternType="solid">
        <fgColor rgb="FFA6A6A6"/>
        <bgColor indexed="64"/>
      </patternFill>
    </fill>
    <fill>
      <patternFill patternType="solid">
        <fgColor theme="7" tint="0.7999816888943144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thin">
        <color indexed="64"/>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thin">
        <color auto="1"/>
      </top>
      <bottom style="hair">
        <color auto="1"/>
      </bottom>
      <diagonal/>
    </border>
    <border>
      <left style="thin">
        <color auto="1"/>
      </left>
      <right/>
      <top style="thin">
        <color auto="1"/>
      </top>
      <bottom style="hair">
        <color auto="1"/>
      </bottom>
      <diagonal/>
    </border>
    <border>
      <left style="thin">
        <color indexed="64"/>
      </left>
      <right style="medium">
        <color indexed="64"/>
      </right>
      <top style="thin">
        <color indexed="64"/>
      </top>
      <bottom/>
      <diagonal/>
    </border>
    <border>
      <left style="medium">
        <color indexed="64"/>
      </left>
      <right style="thin">
        <color auto="1"/>
      </right>
      <top style="hair">
        <color auto="1"/>
      </top>
      <bottom style="hair">
        <color auto="1"/>
      </bottom>
      <diagonal/>
    </border>
    <border>
      <left style="thin">
        <color auto="1"/>
      </left>
      <right/>
      <top style="hair">
        <color auto="1"/>
      </top>
      <bottom style="hair">
        <color auto="1"/>
      </bottom>
      <diagonal/>
    </border>
    <border>
      <left style="thin">
        <color auto="1"/>
      </left>
      <right style="medium">
        <color indexed="64"/>
      </right>
      <top/>
      <bottom style="hair">
        <color auto="1"/>
      </bottom>
      <diagonal/>
    </border>
    <border>
      <left style="thin">
        <color auto="1"/>
      </left>
      <right style="medium">
        <color indexed="64"/>
      </right>
      <top style="hair">
        <color auto="1"/>
      </top>
      <bottom/>
      <diagonal/>
    </border>
    <border>
      <left style="thin">
        <color auto="1"/>
      </left>
      <right style="medium">
        <color indexed="64"/>
      </right>
      <top style="hair">
        <color auto="1"/>
      </top>
      <bottom style="hair">
        <color auto="1"/>
      </bottom>
      <diagonal/>
    </border>
    <border>
      <left style="thin">
        <color auto="1"/>
      </left>
      <right/>
      <top style="hair">
        <color auto="1"/>
      </top>
      <bottom/>
      <diagonal/>
    </border>
    <border>
      <left style="thin">
        <color auto="1"/>
      </left>
      <right/>
      <top/>
      <bottom style="hair">
        <color auto="1"/>
      </bottom>
      <diagonal/>
    </border>
    <border>
      <left style="medium">
        <color indexed="64"/>
      </left>
      <right style="thin">
        <color auto="1"/>
      </right>
      <top style="hair">
        <color auto="1"/>
      </top>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0" fontId="9" fillId="0" borderId="0"/>
    <xf numFmtId="0" fontId="11" fillId="0" borderId="0"/>
    <xf numFmtId="165" fontId="11" fillId="0" borderId="0" applyFont="0" applyFill="0" applyBorder="0" applyAlignment="0" applyProtection="0"/>
    <xf numFmtId="0" fontId="2" fillId="0" borderId="0"/>
    <xf numFmtId="166" fontId="17" fillId="0" borderId="0" applyFont="0" applyFill="0" applyBorder="0" applyAlignment="0" applyProtection="0"/>
    <xf numFmtId="165" fontId="2" fillId="0" borderId="0" applyFont="0" applyFill="0" applyBorder="0" applyAlignment="0" applyProtection="0"/>
    <xf numFmtId="0" fontId="11" fillId="0" borderId="0"/>
    <xf numFmtId="168" fontId="11" fillId="0" borderId="0"/>
    <xf numFmtId="0" fontId="2" fillId="0" borderId="0"/>
  </cellStyleXfs>
  <cellXfs count="182">
    <xf numFmtId="0" fontId="0" fillId="0" borderId="0" xfId="0"/>
    <xf numFmtId="0" fontId="4" fillId="2" borderId="2" xfId="0" applyFont="1" applyFill="1" applyBorder="1" applyAlignment="1">
      <alignment horizontal="center" vertical="center"/>
    </xf>
    <xf numFmtId="0" fontId="4" fillId="2" borderId="3" xfId="0" applyFont="1" applyFill="1" applyBorder="1" applyAlignment="1">
      <alignment vertical="center"/>
    </xf>
    <xf numFmtId="0" fontId="4" fillId="2" borderId="3" xfId="0" applyFont="1" applyFill="1" applyBorder="1" applyAlignment="1">
      <alignment horizontal="center" vertical="center"/>
    </xf>
    <xf numFmtId="0" fontId="0" fillId="0" borderId="8" xfId="0" applyBorder="1"/>
    <xf numFmtId="0" fontId="0" fillId="0" borderId="6" xfId="0" applyBorder="1"/>
    <xf numFmtId="0" fontId="4" fillId="2" borderId="3" xfId="0" applyFont="1" applyFill="1" applyBorder="1" applyAlignment="1">
      <alignment horizontal="center" vertical="center" wrapText="1"/>
    </xf>
    <xf numFmtId="0" fontId="0" fillId="0" borderId="12" xfId="0" applyBorder="1"/>
    <xf numFmtId="0" fontId="0" fillId="0" borderId="13" xfId="0" applyBorder="1"/>
    <xf numFmtId="0" fontId="0" fillId="0" borderId="14" xfId="0" applyBorder="1"/>
    <xf numFmtId="0" fontId="0" fillId="3" borderId="2" xfId="0" applyFill="1" applyBorder="1" applyAlignment="1">
      <alignment horizontal="center"/>
    </xf>
    <xf numFmtId="0" fontId="7" fillId="0" borderId="17" xfId="0" applyFont="1" applyBorder="1"/>
    <xf numFmtId="0" fontId="0" fillId="0" borderId="16" xfId="0" applyBorder="1"/>
    <xf numFmtId="0" fontId="5" fillId="0" borderId="18" xfId="0" applyFont="1" applyBorder="1" applyAlignment="1">
      <alignment vertical="center"/>
    </xf>
    <xf numFmtId="0" fontId="5" fillId="0" borderId="19" xfId="0" applyFont="1" applyBorder="1" applyAlignment="1">
      <alignment horizontal="center" vertical="center"/>
    </xf>
    <xf numFmtId="0" fontId="5" fillId="0" borderId="20" xfId="0" applyFont="1" applyBorder="1" applyAlignment="1">
      <alignment vertical="center"/>
    </xf>
    <xf numFmtId="0" fontId="5" fillId="0" borderId="21" xfId="0" applyFont="1" applyBorder="1" applyAlignment="1">
      <alignment horizontal="center" vertical="center"/>
    </xf>
    <xf numFmtId="0" fontId="0" fillId="0" borderId="23" xfId="0" applyBorder="1" applyAlignment="1">
      <alignment vertical="center"/>
    </xf>
    <xf numFmtId="0" fontId="5" fillId="0" borderId="24" xfId="0" applyFont="1" applyBorder="1" applyAlignment="1">
      <alignment horizontal="center" vertical="center"/>
    </xf>
    <xf numFmtId="0" fontId="0" fillId="0" borderId="20" xfId="0" applyBorder="1" applyAlignment="1">
      <alignment vertical="center"/>
    </xf>
    <xf numFmtId="0" fontId="6" fillId="0" borderId="21" xfId="0" applyFont="1" applyBorder="1" applyAlignment="1">
      <alignment horizontal="center" vertical="center"/>
    </xf>
    <xf numFmtId="0" fontId="6" fillId="0" borderId="21" xfId="0" applyFont="1" applyBorder="1" applyAlignment="1">
      <alignment horizontal="center"/>
    </xf>
    <xf numFmtId="0" fontId="6" fillId="0" borderId="24" xfId="0" applyFont="1" applyBorder="1" applyAlignment="1">
      <alignment horizontal="center" vertical="center"/>
    </xf>
    <xf numFmtId="0" fontId="6" fillId="0" borderId="24" xfId="0" applyFont="1" applyBorder="1" applyAlignment="1">
      <alignment horizontal="center"/>
    </xf>
    <xf numFmtId="0" fontId="0" fillId="0" borderId="19" xfId="0" applyBorder="1"/>
    <xf numFmtId="0" fontId="0" fillId="0" borderId="21" xfId="0" applyBorder="1"/>
    <xf numFmtId="0" fontId="0" fillId="0" borderId="24" xfId="0" applyBorder="1"/>
    <xf numFmtId="0" fontId="7" fillId="0" borderId="26" xfId="0" applyFont="1" applyBorder="1"/>
    <xf numFmtId="0" fontId="7" fillId="0" borderId="0" xfId="0" applyFont="1"/>
    <xf numFmtId="0" fontId="8" fillId="0" borderId="0" xfId="0" applyFont="1"/>
    <xf numFmtId="0" fontId="2" fillId="0" borderId="11" xfId="1" applyFont="1" applyBorder="1"/>
    <xf numFmtId="0" fontId="2" fillId="0" borderId="15" xfId="1" applyFont="1" applyBorder="1"/>
    <xf numFmtId="164" fontId="2" fillId="0" borderId="12" xfId="1" applyNumberFormat="1" applyFont="1" applyBorder="1" applyAlignment="1">
      <alignment vertical="center"/>
    </xf>
    <xf numFmtId="0" fontId="9" fillId="0" borderId="0" xfId="1"/>
    <xf numFmtId="0" fontId="12" fillId="0" borderId="11" xfId="2" applyFont="1" applyBorder="1" applyAlignment="1">
      <alignment horizontal="justify" vertical="justify"/>
    </xf>
    <xf numFmtId="0" fontId="12" fillId="0" borderId="15" xfId="1" applyFont="1" applyBorder="1" applyAlignment="1">
      <alignment horizontal="justify" vertical="justify"/>
    </xf>
    <xf numFmtId="0" fontId="12" fillId="0" borderId="13" xfId="2" applyFont="1" applyBorder="1" applyAlignment="1">
      <alignment horizontal="justify" vertical="justify"/>
    </xf>
    <xf numFmtId="0" fontId="12" fillId="0" borderId="0" xfId="1" applyFont="1" applyAlignment="1">
      <alignment horizontal="justify" vertical="justify"/>
    </xf>
    <xf numFmtId="164" fontId="2" fillId="0" borderId="8" xfId="1" applyNumberFormat="1" applyFont="1" applyBorder="1" applyAlignment="1">
      <alignment vertical="center"/>
    </xf>
    <xf numFmtId="0" fontId="12" fillId="0" borderId="30" xfId="2" applyFont="1" applyBorder="1" applyAlignment="1">
      <alignment horizontal="justify" vertical="justify"/>
    </xf>
    <xf numFmtId="0" fontId="12" fillId="0" borderId="31" xfId="1" applyFont="1" applyBorder="1" applyAlignment="1">
      <alignment horizontal="justify" vertical="justify"/>
    </xf>
    <xf numFmtId="0" fontId="13" fillId="0" borderId="32" xfId="1" applyFont="1" applyBorder="1"/>
    <xf numFmtId="0" fontId="12" fillId="0" borderId="29" xfId="2" applyFont="1" applyBorder="1" applyAlignment="1">
      <alignment horizontal="center" vertical="center"/>
    </xf>
    <xf numFmtId="0" fontId="12" fillId="0" borderId="33" xfId="2" applyFont="1" applyBorder="1" applyAlignment="1">
      <alignment horizontal="center" vertical="center"/>
    </xf>
    <xf numFmtId="0" fontId="12" fillId="0" borderId="34" xfId="2" applyFont="1" applyBorder="1" applyAlignment="1">
      <alignment horizontal="center" vertical="center"/>
    </xf>
    <xf numFmtId="0" fontId="10" fillId="0" borderId="0" xfId="1" applyFont="1" applyAlignment="1">
      <alignment vertical="center"/>
    </xf>
    <xf numFmtId="0" fontId="12" fillId="0" borderId="35" xfId="2" applyFont="1" applyBorder="1" applyAlignment="1">
      <alignment horizontal="center"/>
    </xf>
    <xf numFmtId="0" fontId="14" fillId="0" borderId="36" xfId="2" applyFont="1" applyBorder="1"/>
    <xf numFmtId="164" fontId="13" fillId="0" borderId="37" xfId="1" applyNumberFormat="1" applyFont="1" applyBorder="1"/>
    <xf numFmtId="0" fontId="12" fillId="0" borderId="38" xfId="2" applyFont="1" applyBorder="1" applyAlignment="1">
      <alignment horizontal="center"/>
    </xf>
    <xf numFmtId="0" fontId="14" fillId="0" borderId="39" xfId="2" applyFont="1" applyBorder="1"/>
    <xf numFmtId="164" fontId="15" fillId="0" borderId="40" xfId="2" applyNumberFormat="1" applyFont="1" applyBorder="1" applyAlignment="1">
      <alignment vertical="center"/>
    </xf>
    <xf numFmtId="0" fontId="15" fillId="0" borderId="39" xfId="2" applyFont="1" applyBorder="1"/>
    <xf numFmtId="164" fontId="15" fillId="0" borderId="41" xfId="2" applyNumberFormat="1" applyFont="1" applyBorder="1" applyAlignment="1">
      <alignment vertical="center"/>
    </xf>
    <xf numFmtId="0" fontId="15" fillId="0" borderId="39" xfId="2" applyFont="1" applyBorder="1" applyAlignment="1">
      <alignment horizontal="left" indent="2"/>
    </xf>
    <xf numFmtId="164" fontId="15" fillId="0" borderId="34" xfId="3" applyNumberFormat="1" applyFont="1" applyBorder="1" applyAlignment="1">
      <alignment horizontal="center" vertical="center"/>
    </xf>
    <xf numFmtId="164" fontId="15" fillId="0" borderId="42" xfId="2" applyNumberFormat="1" applyFont="1" applyBorder="1" applyAlignment="1">
      <alignment vertical="center"/>
    </xf>
    <xf numFmtId="0" fontId="15" fillId="0" borderId="43" xfId="2" applyFont="1" applyBorder="1" applyAlignment="1">
      <alignment horizontal="left" indent="2"/>
    </xf>
    <xf numFmtId="164" fontId="15" fillId="0" borderId="22" xfId="3" applyNumberFormat="1" applyFont="1" applyBorder="1" applyAlignment="1">
      <alignment horizontal="center" vertical="center"/>
    </xf>
    <xf numFmtId="0" fontId="15" fillId="0" borderId="43" xfId="2" applyFont="1" applyBorder="1"/>
    <xf numFmtId="164" fontId="15" fillId="0" borderId="41" xfId="3" applyNumberFormat="1" applyFont="1" applyBorder="1" applyAlignment="1">
      <alignment horizontal="center" vertical="center"/>
    </xf>
    <xf numFmtId="0" fontId="12" fillId="0" borderId="1" xfId="2" applyFont="1" applyBorder="1"/>
    <xf numFmtId="0" fontId="15" fillId="0" borderId="44" xfId="2" applyFont="1" applyBorder="1"/>
    <xf numFmtId="164" fontId="15" fillId="0" borderId="40" xfId="3" applyNumberFormat="1" applyFont="1" applyBorder="1" applyAlignment="1">
      <alignment horizontal="center" vertical="center"/>
    </xf>
    <xf numFmtId="164" fontId="15" fillId="0" borderId="42" xfId="3" applyNumberFormat="1" applyFont="1" applyBorder="1" applyAlignment="1">
      <alignment horizontal="center" vertical="center"/>
    </xf>
    <xf numFmtId="0" fontId="12" fillId="0" borderId="45" xfId="2" applyFont="1" applyBorder="1" applyAlignment="1">
      <alignment horizontal="center"/>
    </xf>
    <xf numFmtId="0" fontId="12" fillId="0" borderId="46" xfId="2" applyFont="1" applyBorder="1" applyAlignment="1">
      <alignment horizontal="center"/>
    </xf>
    <xf numFmtId="0" fontId="12" fillId="0" borderId="25" xfId="2" applyFont="1" applyBorder="1"/>
    <xf numFmtId="164" fontId="12" fillId="0" borderId="47" xfId="3" applyNumberFormat="1" applyFont="1" applyBorder="1" applyAlignment="1">
      <alignment horizontal="center" vertical="center"/>
    </xf>
    <xf numFmtId="0" fontId="15" fillId="0" borderId="0" xfId="2" applyFont="1" applyAlignment="1">
      <alignment horizontal="center"/>
    </xf>
    <xf numFmtId="0" fontId="15" fillId="0" borderId="0" xfId="2" applyFont="1" applyAlignment="1">
      <alignment horizontal="left"/>
    </xf>
    <xf numFmtId="164" fontId="15" fillId="0" borderId="21" xfId="2" applyNumberFormat="1" applyFont="1" applyBorder="1" applyAlignment="1">
      <alignment horizontal="center" vertical="center"/>
    </xf>
    <xf numFmtId="164" fontId="9" fillId="0" borderId="0" xfId="1" applyNumberFormat="1"/>
    <xf numFmtId="0" fontId="12" fillId="0" borderId="0" xfId="2" applyFont="1" applyAlignment="1">
      <alignment horizontal="center"/>
    </xf>
    <xf numFmtId="0" fontId="12" fillId="0" borderId="0" xfId="2" applyFont="1" applyAlignment="1">
      <alignment horizontal="left"/>
    </xf>
    <xf numFmtId="0" fontId="2" fillId="0" borderId="0" xfId="1" applyFont="1"/>
    <xf numFmtId="164" fontId="2" fillId="0" borderId="21" xfId="1" applyNumberFormat="1" applyFont="1" applyBorder="1" applyAlignment="1">
      <alignment vertical="center"/>
    </xf>
    <xf numFmtId="164" fontId="12" fillId="0" borderId="21" xfId="2" applyNumberFormat="1" applyFont="1" applyBorder="1" applyAlignment="1">
      <alignment horizontal="center" vertical="center"/>
    </xf>
    <xf numFmtId="164" fontId="2" fillId="0" borderId="0" xfId="1" applyNumberFormat="1" applyFont="1" applyAlignment="1">
      <alignment vertical="center"/>
    </xf>
    <xf numFmtId="0" fontId="16" fillId="0" borderId="0" xfId="4" applyFont="1"/>
    <xf numFmtId="0" fontId="16" fillId="0" borderId="0" xfId="4" applyFont="1" applyAlignment="1">
      <alignment horizontal="center"/>
    </xf>
    <xf numFmtId="166" fontId="18" fillId="0" borderId="0" xfId="5" applyFont="1" applyAlignment="1">
      <alignment horizontal="left"/>
    </xf>
    <xf numFmtId="165" fontId="19" fillId="0" borderId="0" xfId="6" applyFont="1" applyAlignment="1">
      <alignment horizontal="center"/>
    </xf>
    <xf numFmtId="167" fontId="18" fillId="0" borderId="0" xfId="6" applyNumberFormat="1" applyFont="1" applyFill="1"/>
    <xf numFmtId="165" fontId="18" fillId="0" borderId="0" xfId="6" applyFont="1"/>
    <xf numFmtId="0" fontId="2" fillId="0" borderId="0" xfId="4"/>
    <xf numFmtId="49" fontId="3" fillId="0" borderId="27" xfId="4" applyNumberFormat="1" applyFont="1" applyBorder="1" applyAlignment="1">
      <alignment horizontal="center"/>
    </xf>
    <xf numFmtId="0" fontId="16" fillId="0" borderId="28" xfId="4" applyFont="1" applyBorder="1" applyAlignment="1">
      <alignment horizontal="center"/>
    </xf>
    <xf numFmtId="0" fontId="16" fillId="0" borderId="28" xfId="4" applyFont="1" applyBorder="1" applyAlignment="1">
      <alignment horizontal="left"/>
    </xf>
    <xf numFmtId="165" fontId="16" fillId="0" borderId="28" xfId="6" applyFont="1" applyBorder="1" applyAlignment="1">
      <alignment horizontal="center"/>
    </xf>
    <xf numFmtId="167" fontId="12" fillId="0" borderId="28" xfId="6" applyNumberFormat="1" applyFont="1" applyBorder="1" applyAlignment="1">
      <alignment horizontal="center"/>
    </xf>
    <xf numFmtId="165" fontId="16" fillId="0" borderId="28" xfId="6" applyFont="1" applyFill="1" applyBorder="1" applyAlignment="1">
      <alignment horizontal="center"/>
    </xf>
    <xf numFmtId="165" fontId="16" fillId="0" borderId="48" xfId="6" applyFont="1" applyBorder="1" applyAlignment="1">
      <alignment horizontal="center"/>
    </xf>
    <xf numFmtId="0" fontId="20" fillId="0" borderId="0" xfId="4" applyFont="1" applyAlignment="1">
      <alignment horizontal="center"/>
    </xf>
    <xf numFmtId="49" fontId="3" fillId="0" borderId="13" xfId="4" applyNumberFormat="1" applyFont="1" applyBorder="1" applyAlignment="1">
      <alignment wrapText="1"/>
    </xf>
    <xf numFmtId="49" fontId="3" fillId="0" borderId="21" xfId="4" applyNumberFormat="1" applyFont="1" applyBorder="1" applyAlignment="1">
      <alignment horizontal="center" vertical="top" wrapText="1"/>
    </xf>
    <xf numFmtId="0" fontId="3" fillId="0" borderId="21" xfId="4" applyFont="1" applyBorder="1" applyAlignment="1">
      <alignment horizontal="left" vertical="top" wrapText="1"/>
    </xf>
    <xf numFmtId="165" fontId="3" fillId="0" borderId="21" xfId="6" applyFont="1" applyBorder="1" applyAlignment="1">
      <alignment vertical="top" wrapText="1"/>
    </xf>
    <xf numFmtId="167" fontId="3" fillId="0" borderId="21" xfId="6" applyNumberFormat="1" applyFont="1" applyBorder="1" applyAlignment="1">
      <alignment vertical="top" wrapText="1"/>
    </xf>
    <xf numFmtId="165" fontId="21" fillId="0" borderId="21" xfId="6" applyFont="1" applyBorder="1" applyAlignment="1">
      <alignment vertical="top" wrapText="1"/>
    </xf>
    <xf numFmtId="165" fontId="21" fillId="0" borderId="22" xfId="6" applyFont="1" applyBorder="1" applyAlignment="1">
      <alignment vertical="top" wrapText="1"/>
    </xf>
    <xf numFmtId="0" fontId="3" fillId="0" borderId="0" xfId="4" applyFont="1" applyAlignment="1">
      <alignment vertical="top" wrapText="1"/>
    </xf>
    <xf numFmtId="49" fontId="3" fillId="0" borderId="13" xfId="4" applyNumberFormat="1" applyFont="1" applyBorder="1" applyAlignment="1">
      <alignment horizontal="center" wrapText="1"/>
    </xf>
    <xf numFmtId="0" fontId="18" fillId="0" borderId="49" xfId="7" applyFont="1" applyBorder="1" applyAlignment="1" applyProtection="1">
      <alignment horizontal="center"/>
      <protection hidden="1"/>
    </xf>
    <xf numFmtId="0" fontId="22" fillId="0" borderId="21" xfId="7" applyFont="1" applyBorder="1" applyAlignment="1" applyProtection="1">
      <alignment horizontal="left"/>
      <protection hidden="1"/>
    </xf>
    <xf numFmtId="0" fontId="18" fillId="0" borderId="0" xfId="7" applyFont="1" applyAlignment="1" applyProtection="1">
      <alignment horizontal="center"/>
      <protection hidden="1"/>
    </xf>
    <xf numFmtId="0" fontId="18" fillId="0" borderId="49" xfId="8" applyNumberFormat="1" applyFont="1" applyBorder="1" applyAlignment="1" applyProtection="1">
      <alignment horizontal="center"/>
      <protection hidden="1"/>
    </xf>
    <xf numFmtId="168" fontId="18" fillId="0" borderId="21" xfId="8" applyFont="1" applyBorder="1" applyAlignment="1" applyProtection="1">
      <alignment horizontal="left"/>
      <protection hidden="1"/>
    </xf>
    <xf numFmtId="168" fontId="18" fillId="0" borderId="0" xfId="8" applyFont="1" applyAlignment="1" applyProtection="1">
      <alignment horizontal="center"/>
      <protection hidden="1"/>
    </xf>
    <xf numFmtId="0" fontId="12" fillId="0" borderId="49" xfId="8" applyNumberFormat="1" applyFont="1" applyBorder="1" applyAlignment="1" applyProtection="1">
      <alignment horizontal="center"/>
      <protection hidden="1"/>
    </xf>
    <xf numFmtId="168" fontId="16" fillId="0" borderId="21" xfId="9" applyNumberFormat="1" applyFont="1" applyBorder="1" applyAlignment="1" applyProtection="1">
      <alignment horizontal="left" vertical="top" wrapText="1"/>
      <protection hidden="1"/>
    </xf>
    <xf numFmtId="0" fontId="2" fillId="0" borderId="0" xfId="9" applyAlignment="1">
      <alignment horizontal="center"/>
    </xf>
    <xf numFmtId="49" fontId="3" fillId="0" borderId="13" xfId="4" applyNumberFormat="1" applyFont="1" applyBorder="1" applyAlignment="1">
      <alignment horizontal="center" vertical="top" wrapText="1"/>
    </xf>
    <xf numFmtId="0" fontId="15" fillId="0" borderId="49" xfId="8" applyNumberFormat="1" applyFont="1" applyBorder="1" applyAlignment="1" applyProtection="1">
      <alignment horizontal="center" vertical="top"/>
      <protection hidden="1"/>
    </xf>
    <xf numFmtId="168" fontId="15" fillId="0" borderId="21" xfId="8" applyFont="1" applyBorder="1" applyAlignment="1">
      <alignment horizontal="left" vertical="top" wrapText="1"/>
    </xf>
    <xf numFmtId="0" fontId="2" fillId="0" borderId="0" xfId="9" applyAlignment="1">
      <alignment horizontal="center" vertical="top"/>
    </xf>
    <xf numFmtId="168" fontId="12" fillId="0" borderId="21" xfId="8" applyFont="1" applyBorder="1" applyAlignment="1">
      <alignment horizontal="left" vertical="top" wrapText="1"/>
    </xf>
    <xf numFmtId="168" fontId="18" fillId="0" borderId="21" xfId="9" applyNumberFormat="1" applyFont="1" applyBorder="1" applyAlignment="1" applyProtection="1">
      <alignment horizontal="left" vertical="top" wrapText="1"/>
      <protection hidden="1"/>
    </xf>
    <xf numFmtId="167" fontId="0" fillId="0" borderId="21" xfId="6" applyNumberFormat="1" applyFont="1" applyBorder="1" applyAlignment="1">
      <alignment horizontal="center" vertical="top" wrapText="1"/>
    </xf>
    <xf numFmtId="165" fontId="15" fillId="0" borderId="21" xfId="6" applyFont="1" applyBorder="1" applyAlignment="1">
      <alignment horizontal="right" vertical="top"/>
    </xf>
    <xf numFmtId="165" fontId="15" fillId="0" borderId="22" xfId="6" applyFont="1" applyBorder="1" applyAlignment="1">
      <alignment horizontal="right" vertical="top"/>
    </xf>
    <xf numFmtId="4" fontId="3" fillId="0" borderId="0" xfId="4" applyNumberFormat="1" applyFont="1" applyAlignment="1">
      <alignment vertical="top" wrapText="1"/>
    </xf>
    <xf numFmtId="168" fontId="18" fillId="0" borderId="21" xfId="9" applyNumberFormat="1" applyFont="1" applyBorder="1" applyAlignment="1" applyProtection="1">
      <alignment horizontal="left" vertical="top"/>
      <protection hidden="1"/>
    </xf>
    <xf numFmtId="167" fontId="23" fillId="0" borderId="21" xfId="6" applyNumberFormat="1" applyFont="1" applyBorder="1" applyAlignment="1">
      <alignment horizontal="center" vertical="top" wrapText="1"/>
    </xf>
    <xf numFmtId="165" fontId="23" fillId="0" borderId="21" xfId="6" applyFont="1" applyBorder="1" applyAlignment="1">
      <alignment vertical="top" wrapText="1"/>
    </xf>
    <xf numFmtId="165" fontId="23" fillId="0" borderId="22" xfId="6" applyFont="1" applyBorder="1" applyAlignment="1">
      <alignment vertical="top" wrapText="1"/>
    </xf>
    <xf numFmtId="168" fontId="15" fillId="0" borderId="0" xfId="9" applyNumberFormat="1" applyFont="1" applyAlignment="1" applyProtection="1">
      <alignment horizontal="center" vertical="top"/>
      <protection hidden="1"/>
    </xf>
    <xf numFmtId="0" fontId="2" fillId="0" borderId="21" xfId="9" applyBorder="1" applyAlignment="1">
      <alignment horizontal="center" vertical="top"/>
    </xf>
    <xf numFmtId="49" fontId="2" fillId="0" borderId="13" xfId="4" applyNumberFormat="1" applyBorder="1" applyAlignment="1">
      <alignment wrapText="1"/>
    </xf>
    <xf numFmtId="49" fontId="2" fillId="0" borderId="21" xfId="4" applyNumberFormat="1" applyBorder="1" applyAlignment="1">
      <alignment horizontal="center" vertical="top" wrapText="1"/>
    </xf>
    <xf numFmtId="0" fontId="2" fillId="0" borderId="21" xfId="4" applyBorder="1" applyAlignment="1">
      <alignment horizontal="left" vertical="top" wrapText="1"/>
    </xf>
    <xf numFmtId="165" fontId="0" fillId="0" borderId="21" xfId="6" applyFont="1" applyBorder="1" applyAlignment="1">
      <alignment vertical="top" wrapText="1"/>
    </xf>
    <xf numFmtId="43" fontId="3" fillId="0" borderId="0" xfId="4" applyNumberFormat="1" applyFont="1" applyAlignment="1">
      <alignment vertical="top" wrapText="1"/>
    </xf>
    <xf numFmtId="164" fontId="12" fillId="0" borderId="1" xfId="8" applyNumberFormat="1" applyFont="1" applyBorder="1" applyProtection="1">
      <protection hidden="1"/>
    </xf>
    <xf numFmtId="49" fontId="2" fillId="0" borderId="0" xfId="4" applyNumberFormat="1"/>
    <xf numFmtId="49" fontId="2" fillId="0" borderId="0" xfId="4" applyNumberFormat="1" applyAlignment="1">
      <alignment horizontal="center" vertical="top"/>
    </xf>
    <xf numFmtId="0" fontId="2" fillId="0" borderId="0" xfId="4" applyAlignment="1">
      <alignment horizontal="left" vertical="top" wrapText="1"/>
    </xf>
    <xf numFmtId="165" fontId="0" fillId="0" borderId="0" xfId="6" applyFont="1" applyAlignment="1">
      <alignment vertical="top"/>
    </xf>
    <xf numFmtId="167" fontId="0" fillId="0" borderId="0" xfId="6" applyNumberFormat="1" applyFont="1" applyAlignment="1">
      <alignment vertical="top"/>
    </xf>
    <xf numFmtId="165" fontId="15" fillId="0" borderId="0" xfId="6" applyFont="1" applyAlignment="1">
      <alignment vertical="top"/>
    </xf>
    <xf numFmtId="0" fontId="0" fillId="0" borderId="0" xfId="0" applyAlignment="1">
      <alignment horizontal="left" wrapText="1"/>
    </xf>
    <xf numFmtId="0" fontId="7" fillId="0" borderId="0" xfId="0" applyFont="1" applyAlignment="1">
      <alignment horizontal="left" wrapText="1"/>
    </xf>
    <xf numFmtId="165" fontId="23" fillId="0" borderId="21" xfId="6" applyFont="1" applyFill="1" applyBorder="1" applyAlignment="1">
      <alignment vertical="top" wrapText="1"/>
    </xf>
    <xf numFmtId="165" fontId="23" fillId="0" borderId="22" xfId="6" applyFont="1" applyFill="1" applyBorder="1" applyAlignment="1">
      <alignment vertical="top" wrapText="1"/>
    </xf>
    <xf numFmtId="0" fontId="1" fillId="0" borderId="0" xfId="9" applyFont="1" applyAlignment="1">
      <alignment horizontal="center" vertical="top"/>
    </xf>
    <xf numFmtId="167" fontId="1" fillId="0" borderId="21" xfId="6" applyNumberFormat="1" applyFont="1" applyBorder="1" applyAlignment="1">
      <alignment vertical="top" wrapText="1"/>
    </xf>
    <xf numFmtId="49" fontId="1" fillId="0" borderId="13" xfId="4" applyNumberFormat="1" applyFont="1" applyBorder="1" applyAlignment="1">
      <alignment horizontal="center" vertical="top" wrapText="1"/>
    </xf>
    <xf numFmtId="0" fontId="1" fillId="0" borderId="0" xfId="4" applyFont="1" applyAlignment="1">
      <alignment vertical="top" wrapText="1"/>
    </xf>
    <xf numFmtId="167" fontId="15" fillId="0" borderId="21" xfId="6" applyNumberFormat="1" applyFont="1" applyBorder="1" applyAlignment="1">
      <alignment vertical="top" wrapText="1"/>
    </xf>
    <xf numFmtId="165" fontId="15" fillId="0" borderId="21" xfId="6" applyFont="1" applyBorder="1" applyAlignment="1">
      <alignment vertical="top" wrapText="1"/>
    </xf>
    <xf numFmtId="165" fontId="15" fillId="0" borderId="22" xfId="6" applyFont="1" applyBorder="1" applyAlignment="1">
      <alignment vertical="top" wrapText="1"/>
    </xf>
    <xf numFmtId="0" fontId="15" fillId="0" borderId="21" xfId="9" applyFont="1" applyBorder="1" applyAlignment="1">
      <alignment horizontal="center" vertical="top"/>
    </xf>
    <xf numFmtId="165" fontId="15" fillId="0" borderId="21" xfId="6" applyFont="1" applyFill="1" applyBorder="1" applyAlignment="1">
      <alignment vertical="top" wrapText="1"/>
    </xf>
    <xf numFmtId="165" fontId="15" fillId="0" borderId="22" xfId="6" applyFont="1" applyFill="1" applyBorder="1" applyAlignment="1">
      <alignment vertical="top" wrapText="1"/>
    </xf>
    <xf numFmtId="0" fontId="12" fillId="0" borderId="0" xfId="1" applyFont="1" applyAlignment="1">
      <alignment horizontal="left" vertical="justify"/>
    </xf>
    <xf numFmtId="0" fontId="12" fillId="0" borderId="8" xfId="1" applyFont="1" applyBorder="1" applyAlignment="1">
      <alignment horizontal="left" vertical="justify"/>
    </xf>
    <xf numFmtId="0" fontId="12" fillId="0" borderId="33" xfId="8" applyNumberFormat="1" applyFont="1" applyBorder="1" applyAlignment="1" applyProtection="1">
      <alignment horizontal="left" vertical="top"/>
      <protection hidden="1"/>
    </xf>
    <xf numFmtId="0" fontId="12" fillId="0" borderId="50" xfId="8" applyNumberFormat="1" applyFont="1" applyBorder="1" applyAlignment="1" applyProtection="1">
      <alignment horizontal="left" vertical="top"/>
      <protection hidden="1"/>
    </xf>
    <xf numFmtId="0" fontId="12" fillId="0" borderId="51" xfId="8" applyNumberFormat="1" applyFont="1" applyBorder="1" applyAlignment="1" applyProtection="1">
      <alignment horizontal="left" vertical="top"/>
      <protection hidden="1"/>
    </xf>
    <xf numFmtId="0" fontId="3" fillId="0" borderId="0" xfId="4" applyFont="1" applyAlignment="1">
      <alignment horizontal="left" wrapText="1"/>
    </xf>
    <xf numFmtId="0" fontId="6" fillId="0" borderId="10" xfId="0" applyFont="1" applyBorder="1" applyAlignment="1">
      <alignment horizontal="center" vertical="center"/>
    </xf>
    <xf numFmtId="0" fontId="6" fillId="0" borderId="7" xfId="0" applyFont="1" applyBorder="1" applyAlignment="1">
      <alignment horizontal="center" vertical="center"/>
    </xf>
    <xf numFmtId="0" fontId="6" fillId="0" borderId="5" xfId="0" applyFont="1" applyBorder="1" applyAlignment="1">
      <alignment horizontal="center" vertical="center"/>
    </xf>
    <xf numFmtId="0" fontId="6" fillId="0" borderId="19" xfId="0" applyFont="1" applyBorder="1" applyAlignment="1">
      <alignment horizontal="center"/>
    </xf>
    <xf numFmtId="0" fontId="6" fillId="0" borderId="21" xfId="0" applyFont="1" applyBorder="1" applyAlignment="1">
      <alignment horizontal="center"/>
    </xf>
    <xf numFmtId="0" fontId="6" fillId="0" borderId="24" xfId="0" applyFont="1" applyBorder="1" applyAlignment="1">
      <alignment horizontal="center"/>
    </xf>
    <xf numFmtId="0" fontId="7" fillId="3" borderId="9" xfId="0" applyFont="1" applyFill="1" applyBorder="1" applyAlignment="1">
      <alignment horizontal="center"/>
    </xf>
    <xf numFmtId="0" fontId="7" fillId="3" borderId="4" xfId="0" applyFont="1" applyFill="1" applyBorder="1" applyAlignment="1">
      <alignment horizontal="center"/>
    </xf>
    <xf numFmtId="0" fontId="7" fillId="3" borderId="3" xfId="0" applyFont="1" applyFill="1" applyBorder="1" applyAlignment="1">
      <alignment horizontal="center"/>
    </xf>
    <xf numFmtId="0" fontId="7" fillId="0" borderId="0" xfId="0" applyFont="1" applyAlignment="1">
      <alignment horizontal="left" wrapText="1"/>
    </xf>
    <xf numFmtId="0" fontId="5" fillId="0" borderId="10" xfId="0" applyFont="1" applyBorder="1" applyAlignment="1">
      <alignment horizontal="center" vertical="center"/>
    </xf>
    <xf numFmtId="0" fontId="5" fillId="0" borderId="7" xfId="0" applyFont="1" applyBorder="1" applyAlignment="1">
      <alignment horizontal="center" vertical="center"/>
    </xf>
    <xf numFmtId="0" fontId="5" fillId="0" borderId="5" xfId="0" applyFont="1" applyBorder="1" applyAlignment="1">
      <alignment horizontal="center" vertical="center"/>
    </xf>
    <xf numFmtId="0" fontId="5" fillId="0" borderId="19" xfId="0" applyFont="1" applyBorder="1" applyAlignment="1">
      <alignment horizontal="center"/>
    </xf>
    <xf numFmtId="0" fontId="5" fillId="0" borderId="21" xfId="0" applyFont="1" applyBorder="1" applyAlignment="1">
      <alignment horizontal="center"/>
    </xf>
    <xf numFmtId="0" fontId="5" fillId="0" borderId="24" xfId="0" applyFont="1" applyBorder="1" applyAlignment="1">
      <alignment horizontal="center"/>
    </xf>
    <xf numFmtId="0" fontId="5" fillId="0" borderId="19"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xf>
    <xf numFmtId="0" fontId="5" fillId="0" borderId="19"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4" xfId="0" applyFont="1" applyBorder="1" applyAlignment="1">
      <alignment horizontal="center" vertical="center" wrapText="1"/>
    </xf>
  </cellXfs>
  <cellStyles count="10">
    <cellStyle name="Comma 2" xfId="5" xr:uid="{02CE1A55-C6B6-486F-891E-AC0CD1E3EA5E}"/>
    <cellStyle name="Comma 3" xfId="6" xr:uid="{CF7C7B8D-C0C9-4CE8-82FD-2B299B721520}"/>
    <cellStyle name="Comma 6 2" xfId="3" xr:uid="{F40437BB-70C2-489F-8427-DA80D457C613}"/>
    <cellStyle name="Normal" xfId="0" builtinId="0"/>
    <cellStyle name="Normal 2" xfId="4" xr:uid="{BB384648-8BF3-44C4-B15C-7A95CB32A7C6}"/>
    <cellStyle name="Normal 2 2" xfId="8" xr:uid="{F25AEEEA-39D9-43DB-98FB-193D33AA43AA}"/>
    <cellStyle name="Normal 2 2 2" xfId="2" xr:uid="{D6F93B03-9387-421E-B910-A8F3F970F53D}"/>
    <cellStyle name="Normal 2 2 3" xfId="9" xr:uid="{AA3AB3A1-F539-4EBE-BD55-45A30264622D}"/>
    <cellStyle name="Normal 3" xfId="1" xr:uid="{1C5A772E-176D-417D-B7BF-E0360C8C989C}"/>
    <cellStyle name="Normal_R - Tiling1" xfId="7" xr:uid="{2F64093D-0D4A-4471-B966-31D72074C0C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My%20Drive\Projects\Freedom%20Park%20-%20FM\Trades\CCTV\Freedom%20Park%20-%20CCTV%20BOQ%20re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Pricing Assumptions"/>
      <sheetName val="P&amp;G"/>
      <sheetName val="Alterations"/>
      <sheetName val="cctv"/>
      <sheetName val="Sheet1"/>
    </sheetNames>
    <sheetDataSet>
      <sheetData sheetId="0"/>
      <sheetData sheetId="1">
        <row r="1">
          <cell r="A1" t="str">
            <v>FREEDOM PARK HERITAGE SITE &amp; MUSEUM</v>
          </cell>
        </row>
      </sheetData>
      <sheetData sheetId="2"/>
      <sheetData sheetId="3"/>
      <sheetData sheetId="4"/>
      <sheetData sheetId="5"/>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906B5-84F3-4CB2-9B16-D2B32B70AD4B}">
  <sheetPr>
    <pageSetUpPr fitToPage="1"/>
  </sheetPr>
  <dimension ref="A1:E116"/>
  <sheetViews>
    <sheetView tabSelected="1" view="pageBreakPreview" topLeftCell="A7" zoomScaleNormal="100" zoomScaleSheetLayoutView="100" workbookViewId="0">
      <selection activeCell="C20" sqref="C20"/>
    </sheetView>
  </sheetViews>
  <sheetFormatPr defaultColWidth="8" defaultRowHeight="12.95" customHeight="1" x14ac:dyDescent="0.25"/>
  <cols>
    <col min="1" max="1" width="11.625" style="75" customWidth="1"/>
    <col min="2" max="2" width="82.875" style="75" bestFit="1" customWidth="1"/>
    <col min="3" max="3" width="17.125" style="78" customWidth="1"/>
    <col min="4" max="244" width="9" style="33" customWidth="1"/>
    <col min="245" max="245" width="9.625" style="33" customWidth="1"/>
    <col min="246" max="246" width="46.5" style="33" customWidth="1"/>
    <col min="247" max="248" width="5.25" style="33" customWidth="1"/>
    <col min="249" max="249" width="9.625" style="33" customWidth="1"/>
    <col min="250" max="250" width="14.25" style="33" customWidth="1"/>
    <col min="251" max="251" width="2.625" style="33" customWidth="1"/>
    <col min="252" max="252" width="17.125" style="33" customWidth="1"/>
    <col min="253" max="488" width="9" style="33" customWidth="1"/>
    <col min="489" max="16384" width="8" style="33"/>
  </cols>
  <sheetData>
    <row r="1" spans="1:3" ht="12.95" customHeight="1" thickBot="1" x14ac:dyDescent="0.3">
      <c r="A1" s="30"/>
      <c r="B1" s="31"/>
      <c r="C1" s="32"/>
    </row>
    <row r="2" spans="1:3" ht="15" customHeight="1" x14ac:dyDescent="0.2">
      <c r="A2" s="34" t="s">
        <v>108</v>
      </c>
      <c r="B2" s="35" t="s">
        <v>109</v>
      </c>
      <c r="C2" s="32"/>
    </row>
    <row r="3" spans="1:3" ht="15" customHeight="1" x14ac:dyDescent="0.2">
      <c r="A3" s="36"/>
      <c r="B3" s="37"/>
      <c r="C3" s="38"/>
    </row>
    <row r="4" spans="1:3" ht="29.1" customHeight="1" x14ac:dyDescent="0.2">
      <c r="A4" s="36" t="s">
        <v>110</v>
      </c>
      <c r="B4" s="154" t="s">
        <v>122</v>
      </c>
      <c r="C4" s="155"/>
    </row>
    <row r="5" spans="1:3" ht="15" customHeight="1" x14ac:dyDescent="0.25">
      <c r="A5" s="39"/>
      <c r="B5" s="40"/>
      <c r="C5" s="41"/>
    </row>
    <row r="6" spans="1:3" s="45" customFormat="1" ht="35.25" customHeight="1" x14ac:dyDescent="0.25">
      <c r="A6" s="42" t="s">
        <v>111</v>
      </c>
      <c r="B6" s="43" t="s">
        <v>112</v>
      </c>
      <c r="C6" s="44" t="s">
        <v>113</v>
      </c>
    </row>
    <row r="7" spans="1:3" ht="15" customHeight="1" x14ac:dyDescent="0.25">
      <c r="A7" s="46"/>
      <c r="B7" s="47"/>
      <c r="C7" s="48"/>
    </row>
    <row r="8" spans="1:3" ht="19.5" customHeight="1" x14ac:dyDescent="0.25">
      <c r="A8" s="49"/>
      <c r="B8" s="50" t="s">
        <v>114</v>
      </c>
      <c r="C8" s="51"/>
    </row>
    <row r="9" spans="1:3" ht="15" customHeight="1" x14ac:dyDescent="0.25">
      <c r="A9" s="49"/>
      <c r="B9" s="52"/>
      <c r="C9" s="53"/>
    </row>
    <row r="10" spans="1:3" ht="15" customHeight="1" x14ac:dyDescent="0.25">
      <c r="A10" s="49" t="s">
        <v>115</v>
      </c>
      <c r="B10" s="54" t="s">
        <v>168</v>
      </c>
      <c r="C10" s="55">
        <f>'P&amp;G'!G47</f>
        <v>0</v>
      </c>
    </row>
    <row r="11" spans="1:3" ht="15" customHeight="1" x14ac:dyDescent="0.25">
      <c r="A11" s="49"/>
      <c r="B11" s="52"/>
      <c r="C11" s="56"/>
    </row>
    <row r="12" spans="1:3" ht="15" customHeight="1" x14ac:dyDescent="0.25">
      <c r="A12" s="49" t="s">
        <v>116</v>
      </c>
      <c r="B12" s="54" t="str">
        <f>'Main LV Board'!B5</f>
        <v>Main Low voltage distribution boards</v>
      </c>
      <c r="C12" s="55">
        <f>'Main LV Board'!G149</f>
        <v>0</v>
      </c>
    </row>
    <row r="13" spans="1:3" ht="15" customHeight="1" x14ac:dyDescent="0.25">
      <c r="A13" s="49"/>
      <c r="B13" s="57"/>
      <c r="C13" s="58"/>
    </row>
    <row r="14" spans="1:3" ht="15" customHeight="1" x14ac:dyDescent="0.25">
      <c r="A14" s="49" t="s">
        <v>117</v>
      </c>
      <c r="B14" s="54" t="str">
        <f>'MV Switchgear and Transformers'!B5</f>
        <v>Schedule of MV Equipment</v>
      </c>
      <c r="C14" s="55">
        <f>'MV Switchgear and Transformers'!G15</f>
        <v>0</v>
      </c>
    </row>
    <row r="15" spans="1:3" ht="15" customHeight="1" x14ac:dyDescent="0.25">
      <c r="A15" s="49"/>
      <c r="B15" s="59"/>
      <c r="C15" s="56"/>
    </row>
    <row r="16" spans="1:3" ht="15" customHeight="1" x14ac:dyDescent="0.25">
      <c r="A16" s="49" t="s">
        <v>138</v>
      </c>
      <c r="B16" s="54" t="str">
        <f>'Distribution Transformers'!B3</f>
        <v>Schedule of Distribution Transformers</v>
      </c>
      <c r="C16" s="55">
        <f>'Distribution Transformers'!G16</f>
        <v>0</v>
      </c>
    </row>
    <row r="17" spans="1:3" ht="15" customHeight="1" x14ac:dyDescent="0.25">
      <c r="A17" s="49"/>
      <c r="B17" s="57"/>
      <c r="C17" s="58"/>
    </row>
    <row r="18" spans="1:3" ht="15" customHeight="1" x14ac:dyDescent="0.25">
      <c r="A18" s="49" t="s">
        <v>140</v>
      </c>
      <c r="B18" s="57" t="str">
        <f>'Standby Generators'!B3</f>
        <v>Schedule of Standby Generators</v>
      </c>
      <c r="C18" s="58">
        <f>'Standby Generators'!G22</f>
        <v>0</v>
      </c>
    </row>
    <row r="19" spans="1:3" ht="15" customHeight="1" x14ac:dyDescent="0.25">
      <c r="A19" s="49"/>
      <c r="B19" s="57"/>
      <c r="C19" s="58"/>
    </row>
    <row r="20" spans="1:3" ht="15" customHeight="1" x14ac:dyDescent="0.25">
      <c r="A20" s="49" t="s">
        <v>142</v>
      </c>
      <c r="B20" s="57" t="s">
        <v>197</v>
      </c>
      <c r="C20" s="58">
        <f>'Testing, Inspect and parts'!G21</f>
        <v>70000</v>
      </c>
    </row>
    <row r="21" spans="1:3" ht="15" customHeight="1" x14ac:dyDescent="0.25">
      <c r="A21" s="49"/>
      <c r="B21" s="59"/>
      <c r="C21" s="56"/>
    </row>
    <row r="22" spans="1:3" ht="15" customHeight="1" x14ac:dyDescent="0.25">
      <c r="A22" s="49"/>
      <c r="B22" s="59"/>
      <c r="C22" s="60"/>
    </row>
    <row r="23" spans="1:3" ht="15" customHeight="1" x14ac:dyDescent="0.25">
      <c r="A23" s="49"/>
      <c r="B23" s="61" t="s">
        <v>118</v>
      </c>
      <c r="C23" s="55"/>
    </row>
    <row r="24" spans="1:3" ht="15" customHeight="1" x14ac:dyDescent="0.25">
      <c r="A24" s="49"/>
      <c r="B24" s="62"/>
      <c r="C24" s="63"/>
    </row>
    <row r="25" spans="1:3" ht="15" customHeight="1" x14ac:dyDescent="0.25">
      <c r="A25" s="49"/>
      <c r="B25" s="52" t="s">
        <v>170</v>
      </c>
      <c r="C25" s="64">
        <v>50000</v>
      </c>
    </row>
    <row r="26" spans="1:3" ht="15" customHeight="1" x14ac:dyDescent="0.25">
      <c r="A26" s="49"/>
      <c r="B26" s="59"/>
      <c r="C26" s="60"/>
    </row>
    <row r="27" spans="1:3" ht="15" customHeight="1" x14ac:dyDescent="0.25">
      <c r="A27" s="49"/>
      <c r="B27" s="61" t="s">
        <v>119</v>
      </c>
      <c r="C27" s="55">
        <f>SUM(C10:C26)</f>
        <v>120000</v>
      </c>
    </row>
    <row r="28" spans="1:3" ht="15" customHeight="1" x14ac:dyDescent="0.25">
      <c r="A28" s="49"/>
      <c r="B28" s="62"/>
      <c r="C28" s="63"/>
    </row>
    <row r="29" spans="1:3" ht="15" customHeight="1" x14ac:dyDescent="0.25">
      <c r="A29" s="49"/>
      <c r="B29" s="52" t="s">
        <v>120</v>
      </c>
      <c r="C29" s="55">
        <f>SUM(C27)*15%</f>
        <v>18000</v>
      </c>
    </row>
    <row r="30" spans="1:3" ht="15" customHeight="1" thickBot="1" x14ac:dyDescent="0.3">
      <c r="A30" s="65"/>
      <c r="B30" s="59"/>
      <c r="C30" s="60"/>
    </row>
    <row r="31" spans="1:3" ht="15" customHeight="1" thickBot="1" x14ac:dyDescent="0.3">
      <c r="A31" s="66"/>
      <c r="B31" s="67" t="s">
        <v>121</v>
      </c>
      <c r="C31" s="68">
        <f>SUM(C27:C30)</f>
        <v>138000</v>
      </c>
    </row>
    <row r="32" spans="1:3" ht="15" customHeight="1" x14ac:dyDescent="0.25">
      <c r="A32" s="69"/>
      <c r="B32" s="70"/>
      <c r="C32" s="71"/>
    </row>
    <row r="33" spans="1:5" ht="15" customHeight="1" x14ac:dyDescent="0.25">
      <c r="A33" s="69"/>
      <c r="B33" s="70"/>
      <c r="C33" s="71"/>
    </row>
    <row r="34" spans="1:5" ht="15" customHeight="1" x14ac:dyDescent="0.25">
      <c r="A34" s="69"/>
      <c r="B34" s="70"/>
      <c r="C34" s="71"/>
    </row>
    <row r="35" spans="1:5" ht="15" customHeight="1" x14ac:dyDescent="0.25">
      <c r="A35" s="69"/>
      <c r="B35" s="70"/>
      <c r="C35" s="71"/>
    </row>
    <row r="36" spans="1:5" s="72" customFormat="1" ht="15" customHeight="1" x14ac:dyDescent="0.25">
      <c r="A36" s="69"/>
      <c r="B36" s="70"/>
      <c r="C36" s="71"/>
      <c r="D36" s="33"/>
      <c r="E36" s="33"/>
    </row>
    <row r="37" spans="1:5" s="72" customFormat="1" ht="15" customHeight="1" x14ac:dyDescent="0.25">
      <c r="A37" s="73"/>
      <c r="B37" s="74"/>
      <c r="C37" s="71"/>
      <c r="D37" s="33"/>
      <c r="E37" s="33"/>
    </row>
    <row r="38" spans="1:5" s="72" customFormat="1" ht="15" customHeight="1" x14ac:dyDescent="0.25">
      <c r="A38" s="73"/>
      <c r="B38" s="74"/>
      <c r="C38" s="71"/>
      <c r="D38" s="33"/>
      <c r="E38" s="33"/>
    </row>
    <row r="39" spans="1:5" s="72" customFormat="1" ht="15" customHeight="1" x14ac:dyDescent="0.25">
      <c r="A39" s="73"/>
      <c r="B39" s="74"/>
      <c r="C39" s="71"/>
      <c r="D39" s="33"/>
      <c r="E39" s="33"/>
    </row>
    <row r="40" spans="1:5" s="72" customFormat="1" ht="15" customHeight="1" x14ac:dyDescent="0.25">
      <c r="A40" s="75"/>
      <c r="B40" s="75"/>
      <c r="C40" s="76"/>
      <c r="D40" s="33"/>
      <c r="E40" s="33"/>
    </row>
    <row r="41" spans="1:5" s="72" customFormat="1" ht="15" customHeight="1" x14ac:dyDescent="0.25">
      <c r="A41" s="75"/>
      <c r="B41" s="75"/>
      <c r="C41" s="76"/>
      <c r="D41" s="33"/>
      <c r="E41" s="33"/>
    </row>
    <row r="42" spans="1:5" s="72" customFormat="1" ht="15" customHeight="1" x14ac:dyDescent="0.25">
      <c r="A42" s="75"/>
      <c r="B42" s="75"/>
      <c r="C42" s="76"/>
      <c r="D42" s="33"/>
      <c r="E42" s="33"/>
    </row>
    <row r="43" spans="1:5" s="72" customFormat="1" ht="15" customHeight="1" x14ac:dyDescent="0.25">
      <c r="A43" s="75"/>
      <c r="B43" s="75"/>
      <c r="C43" s="76"/>
      <c r="D43" s="33"/>
      <c r="E43" s="33"/>
    </row>
    <row r="44" spans="1:5" s="72" customFormat="1" ht="15" customHeight="1" x14ac:dyDescent="0.25">
      <c r="A44" s="75"/>
      <c r="B44" s="75"/>
      <c r="C44" s="77"/>
      <c r="D44" s="33"/>
      <c r="E44" s="33"/>
    </row>
    <row r="45" spans="1:5" s="72" customFormat="1" ht="15" customHeight="1" x14ac:dyDescent="0.25">
      <c r="A45" s="75"/>
      <c r="B45" s="75"/>
      <c r="C45" s="76"/>
      <c r="D45" s="33"/>
      <c r="E45" s="33"/>
    </row>
    <row r="46" spans="1:5" s="72" customFormat="1" ht="15" customHeight="1" x14ac:dyDescent="0.25">
      <c r="A46" s="75"/>
      <c r="B46" s="75"/>
      <c r="C46" s="76"/>
      <c r="D46" s="33"/>
      <c r="E46" s="33"/>
    </row>
    <row r="47" spans="1:5" s="72" customFormat="1" ht="15" customHeight="1" x14ac:dyDescent="0.25">
      <c r="A47" s="75"/>
      <c r="B47" s="75"/>
      <c r="C47" s="76"/>
      <c r="D47" s="33"/>
      <c r="E47" s="33"/>
    </row>
    <row r="48" spans="1:5" s="72" customFormat="1" ht="15" customHeight="1" x14ac:dyDescent="0.25">
      <c r="A48" s="75"/>
      <c r="B48" s="75"/>
      <c r="C48" s="76"/>
      <c r="D48" s="33"/>
      <c r="E48" s="33"/>
    </row>
    <row r="49" spans="1:5" s="72" customFormat="1" ht="15" customHeight="1" x14ac:dyDescent="0.25">
      <c r="A49" s="75"/>
      <c r="B49" s="75"/>
      <c r="C49" s="76"/>
      <c r="D49" s="33"/>
      <c r="E49" s="33"/>
    </row>
    <row r="50" spans="1:5" s="72" customFormat="1" ht="15" customHeight="1" x14ac:dyDescent="0.25">
      <c r="A50" s="75"/>
      <c r="B50" s="75"/>
      <c r="C50" s="76"/>
      <c r="D50" s="33"/>
      <c r="E50" s="33"/>
    </row>
    <row r="51" spans="1:5" s="72" customFormat="1" ht="15" customHeight="1" x14ac:dyDescent="0.25">
      <c r="A51" s="75"/>
      <c r="B51" s="75"/>
      <c r="C51" s="76"/>
      <c r="D51" s="33"/>
      <c r="E51" s="33"/>
    </row>
    <row r="52" spans="1:5" s="72" customFormat="1" ht="15" customHeight="1" x14ac:dyDescent="0.25">
      <c r="A52" s="75"/>
      <c r="B52" s="75"/>
      <c r="C52" s="76"/>
      <c r="D52" s="33"/>
      <c r="E52" s="33"/>
    </row>
    <row r="53" spans="1:5" s="72" customFormat="1" ht="15" customHeight="1" x14ac:dyDescent="0.25">
      <c r="A53" s="75"/>
      <c r="B53" s="75"/>
      <c r="C53" s="76"/>
      <c r="D53" s="33"/>
      <c r="E53" s="33"/>
    </row>
    <row r="54" spans="1:5" s="72" customFormat="1" ht="15" customHeight="1" x14ac:dyDescent="0.25">
      <c r="A54" s="75"/>
      <c r="B54" s="75"/>
      <c r="C54" s="76"/>
      <c r="D54" s="33"/>
      <c r="E54" s="33"/>
    </row>
    <row r="55" spans="1:5" s="72" customFormat="1" ht="15" customHeight="1" x14ac:dyDescent="0.25">
      <c r="A55" s="75"/>
      <c r="B55" s="75"/>
      <c r="C55" s="76"/>
      <c r="D55" s="33"/>
      <c r="E55" s="33"/>
    </row>
    <row r="56" spans="1:5" s="72" customFormat="1" ht="15" customHeight="1" x14ac:dyDescent="0.25">
      <c r="A56" s="75"/>
      <c r="B56" s="75"/>
      <c r="C56" s="76"/>
      <c r="D56" s="33"/>
      <c r="E56" s="33"/>
    </row>
    <row r="57" spans="1:5" s="72" customFormat="1" ht="15" customHeight="1" x14ac:dyDescent="0.25">
      <c r="A57" s="75"/>
      <c r="B57" s="75"/>
      <c r="C57" s="76"/>
      <c r="D57" s="33"/>
      <c r="E57" s="33"/>
    </row>
    <row r="58" spans="1:5" s="72" customFormat="1" ht="15" customHeight="1" x14ac:dyDescent="0.25">
      <c r="A58" s="75"/>
      <c r="B58" s="75"/>
      <c r="C58" s="76"/>
      <c r="D58" s="33"/>
      <c r="E58" s="33"/>
    </row>
    <row r="59" spans="1:5" s="72" customFormat="1" ht="15" customHeight="1" x14ac:dyDescent="0.25">
      <c r="A59" s="75"/>
      <c r="B59" s="75"/>
      <c r="C59" s="76"/>
      <c r="D59" s="33"/>
      <c r="E59" s="33"/>
    </row>
    <row r="60" spans="1:5" s="72" customFormat="1" ht="29.25" customHeight="1" x14ac:dyDescent="0.25">
      <c r="A60" s="75"/>
      <c r="B60" s="75"/>
      <c r="C60" s="76"/>
      <c r="D60" s="33"/>
      <c r="E60" s="33"/>
    </row>
    <row r="61" spans="1:5" s="72" customFormat="1" ht="12.95" customHeight="1" x14ac:dyDescent="0.25">
      <c r="A61" s="75"/>
      <c r="B61" s="75"/>
      <c r="C61" s="76"/>
      <c r="D61" s="33"/>
      <c r="E61" s="33"/>
    </row>
    <row r="62" spans="1:5" s="72" customFormat="1" ht="12.95" customHeight="1" x14ac:dyDescent="0.25">
      <c r="A62" s="75"/>
      <c r="B62" s="75"/>
      <c r="C62" s="76"/>
      <c r="D62" s="33"/>
      <c r="E62" s="33"/>
    </row>
    <row r="63" spans="1:5" s="72" customFormat="1" ht="12.95" customHeight="1" x14ac:dyDescent="0.25">
      <c r="A63" s="75"/>
      <c r="B63" s="75"/>
      <c r="C63" s="76"/>
      <c r="D63" s="33"/>
      <c r="E63" s="33"/>
    </row>
    <row r="64" spans="1:5" s="72" customFormat="1" ht="12.95" customHeight="1" x14ac:dyDescent="0.25">
      <c r="A64" s="75"/>
      <c r="B64" s="75"/>
      <c r="C64" s="76"/>
      <c r="D64" s="33"/>
      <c r="E64" s="33"/>
    </row>
    <row r="65" spans="1:5" s="72" customFormat="1" ht="12.95" customHeight="1" x14ac:dyDescent="0.25">
      <c r="A65" s="75"/>
      <c r="B65" s="75"/>
      <c r="C65" s="76"/>
      <c r="D65" s="33"/>
      <c r="E65" s="33"/>
    </row>
    <row r="66" spans="1:5" s="72" customFormat="1" ht="12.95" customHeight="1" x14ac:dyDescent="0.25">
      <c r="A66" s="75"/>
      <c r="B66" s="75"/>
      <c r="C66" s="76"/>
      <c r="D66" s="33"/>
      <c r="E66" s="33"/>
    </row>
    <row r="67" spans="1:5" s="72" customFormat="1" ht="12.95" customHeight="1" x14ac:dyDescent="0.25">
      <c r="A67" s="75"/>
      <c r="B67" s="75"/>
      <c r="C67" s="76"/>
      <c r="D67" s="33"/>
      <c r="E67" s="33"/>
    </row>
    <row r="68" spans="1:5" s="72" customFormat="1" ht="12.95" customHeight="1" x14ac:dyDescent="0.25">
      <c r="A68" s="75"/>
      <c r="B68" s="75"/>
      <c r="C68" s="76"/>
      <c r="D68" s="33"/>
      <c r="E68" s="33"/>
    </row>
    <row r="69" spans="1:5" s="72" customFormat="1" ht="12.95" customHeight="1" x14ac:dyDescent="0.25">
      <c r="A69" s="75"/>
      <c r="B69" s="75"/>
      <c r="C69" s="76"/>
      <c r="D69" s="33"/>
      <c r="E69" s="33"/>
    </row>
    <row r="70" spans="1:5" s="72" customFormat="1" ht="12.95" customHeight="1" x14ac:dyDescent="0.25">
      <c r="A70" s="75"/>
      <c r="B70" s="75"/>
      <c r="C70" s="76"/>
      <c r="D70" s="33"/>
      <c r="E70" s="33"/>
    </row>
    <row r="71" spans="1:5" s="72" customFormat="1" ht="12.95" customHeight="1" x14ac:dyDescent="0.25">
      <c r="A71" s="75"/>
      <c r="B71" s="75"/>
      <c r="C71" s="76"/>
      <c r="D71" s="33"/>
      <c r="E71" s="33"/>
    </row>
    <row r="72" spans="1:5" s="72" customFormat="1" ht="12.95" customHeight="1" x14ac:dyDescent="0.25">
      <c r="A72" s="75"/>
      <c r="B72" s="75"/>
      <c r="C72" s="76"/>
      <c r="D72" s="33"/>
      <c r="E72" s="33"/>
    </row>
    <row r="73" spans="1:5" s="72" customFormat="1" ht="12.95" customHeight="1" x14ac:dyDescent="0.25">
      <c r="A73" s="75"/>
      <c r="B73" s="75"/>
      <c r="C73" s="76"/>
      <c r="D73" s="33"/>
      <c r="E73" s="33"/>
    </row>
    <row r="74" spans="1:5" s="72" customFormat="1" ht="12.95" customHeight="1" x14ac:dyDescent="0.25">
      <c r="A74" s="75"/>
      <c r="B74" s="75"/>
      <c r="C74" s="76"/>
      <c r="D74" s="33"/>
      <c r="E74" s="33"/>
    </row>
    <row r="75" spans="1:5" s="72" customFormat="1" ht="12.95" customHeight="1" x14ac:dyDescent="0.25">
      <c r="A75" s="75"/>
      <c r="B75" s="75"/>
      <c r="C75" s="76"/>
      <c r="D75" s="33"/>
      <c r="E75" s="33"/>
    </row>
    <row r="76" spans="1:5" s="72" customFormat="1" ht="12.95" customHeight="1" x14ac:dyDescent="0.25">
      <c r="A76" s="75"/>
      <c r="B76" s="75"/>
      <c r="C76" s="76"/>
      <c r="D76" s="33"/>
      <c r="E76" s="33"/>
    </row>
    <row r="77" spans="1:5" s="72" customFormat="1" ht="12.95" customHeight="1" x14ac:dyDescent="0.25">
      <c r="A77" s="75"/>
      <c r="B77" s="75"/>
      <c r="C77" s="76"/>
      <c r="D77" s="33"/>
      <c r="E77" s="33"/>
    </row>
    <row r="78" spans="1:5" s="72" customFormat="1" ht="12.95" customHeight="1" x14ac:dyDescent="0.25">
      <c r="A78" s="75"/>
      <c r="B78" s="75"/>
      <c r="C78" s="76"/>
      <c r="D78" s="33"/>
      <c r="E78" s="33"/>
    </row>
    <row r="79" spans="1:5" s="72" customFormat="1" ht="12.95" customHeight="1" x14ac:dyDescent="0.25">
      <c r="A79" s="75"/>
      <c r="B79" s="75"/>
      <c r="C79" s="76"/>
      <c r="D79" s="33"/>
      <c r="E79" s="33"/>
    </row>
    <row r="80" spans="1:5" s="72" customFormat="1" ht="12.95" customHeight="1" x14ac:dyDescent="0.25">
      <c r="A80" s="75"/>
      <c r="B80" s="75"/>
      <c r="C80" s="76"/>
      <c r="D80" s="33"/>
      <c r="E80" s="33"/>
    </row>
    <row r="81" spans="1:5" s="72" customFormat="1" ht="12.95" customHeight="1" x14ac:dyDescent="0.25">
      <c r="A81" s="75"/>
      <c r="B81" s="75"/>
      <c r="C81" s="76"/>
      <c r="D81" s="33"/>
      <c r="E81" s="33"/>
    </row>
    <row r="82" spans="1:5" s="72" customFormat="1" ht="12.95" customHeight="1" x14ac:dyDescent="0.25">
      <c r="A82" s="75"/>
      <c r="B82" s="75"/>
      <c r="C82" s="76"/>
      <c r="D82" s="33"/>
      <c r="E82" s="33"/>
    </row>
    <row r="83" spans="1:5" s="72" customFormat="1" ht="12.95" customHeight="1" x14ac:dyDescent="0.25">
      <c r="A83" s="75"/>
      <c r="B83" s="75"/>
      <c r="C83" s="76"/>
      <c r="D83" s="33"/>
      <c r="E83" s="33"/>
    </row>
    <row r="84" spans="1:5" s="72" customFormat="1" ht="12.95" customHeight="1" x14ac:dyDescent="0.25">
      <c r="A84" s="75"/>
      <c r="B84" s="75"/>
      <c r="C84" s="76"/>
      <c r="D84" s="33"/>
      <c r="E84" s="33"/>
    </row>
    <row r="85" spans="1:5" s="72" customFormat="1" ht="12.95" customHeight="1" x14ac:dyDescent="0.25">
      <c r="A85" s="75"/>
      <c r="B85" s="75"/>
      <c r="C85" s="76"/>
      <c r="D85" s="33"/>
      <c r="E85" s="33"/>
    </row>
    <row r="86" spans="1:5" s="72" customFormat="1" ht="12.95" customHeight="1" x14ac:dyDescent="0.25">
      <c r="A86" s="75"/>
      <c r="B86" s="75"/>
      <c r="C86" s="76"/>
      <c r="D86" s="33"/>
      <c r="E86" s="33"/>
    </row>
    <row r="87" spans="1:5" s="72" customFormat="1" ht="12.95" customHeight="1" x14ac:dyDescent="0.25">
      <c r="A87" s="75"/>
      <c r="B87" s="75"/>
      <c r="C87" s="76"/>
      <c r="D87" s="33"/>
      <c r="E87" s="33"/>
    </row>
    <row r="88" spans="1:5" s="72" customFormat="1" ht="12.95" customHeight="1" x14ac:dyDescent="0.25">
      <c r="A88" s="75"/>
      <c r="B88" s="75"/>
      <c r="C88" s="76"/>
      <c r="D88" s="33"/>
      <c r="E88" s="33"/>
    </row>
    <row r="89" spans="1:5" s="72" customFormat="1" ht="12.95" customHeight="1" x14ac:dyDescent="0.25">
      <c r="A89" s="75"/>
      <c r="B89" s="75"/>
      <c r="C89" s="76"/>
      <c r="D89" s="33"/>
      <c r="E89" s="33"/>
    </row>
    <row r="90" spans="1:5" s="72" customFormat="1" ht="12.95" customHeight="1" x14ac:dyDescent="0.25">
      <c r="A90" s="75"/>
      <c r="B90" s="75"/>
      <c r="C90" s="76"/>
      <c r="D90" s="33"/>
      <c r="E90" s="33"/>
    </row>
    <row r="91" spans="1:5" s="72" customFormat="1" ht="12.95" customHeight="1" x14ac:dyDescent="0.25">
      <c r="A91" s="75"/>
      <c r="B91" s="75"/>
      <c r="C91" s="76"/>
      <c r="D91" s="33"/>
      <c r="E91" s="33"/>
    </row>
    <row r="92" spans="1:5" s="72" customFormat="1" ht="12.95" customHeight="1" x14ac:dyDescent="0.25">
      <c r="A92" s="75"/>
      <c r="B92" s="75"/>
      <c r="C92" s="76"/>
      <c r="D92" s="33"/>
      <c r="E92" s="33"/>
    </row>
    <row r="93" spans="1:5" s="72" customFormat="1" ht="12.95" customHeight="1" x14ac:dyDescent="0.25">
      <c r="A93" s="75"/>
      <c r="B93" s="75"/>
      <c r="C93" s="76"/>
      <c r="D93" s="33"/>
      <c r="E93" s="33"/>
    </row>
    <row r="94" spans="1:5" s="72" customFormat="1" ht="12.95" customHeight="1" x14ac:dyDescent="0.25">
      <c r="A94" s="75"/>
      <c r="B94" s="75"/>
      <c r="C94" s="76"/>
      <c r="D94" s="33"/>
      <c r="E94" s="33"/>
    </row>
    <row r="95" spans="1:5" s="72" customFormat="1" ht="12.95" customHeight="1" x14ac:dyDescent="0.25">
      <c r="A95" s="75"/>
      <c r="B95" s="75"/>
      <c r="C95" s="76"/>
      <c r="D95" s="33"/>
      <c r="E95" s="33"/>
    </row>
    <row r="96" spans="1:5" s="72" customFormat="1" ht="12.95" customHeight="1" x14ac:dyDescent="0.25">
      <c r="A96" s="75"/>
      <c r="B96" s="75"/>
      <c r="C96" s="76"/>
      <c r="D96" s="33"/>
      <c r="E96" s="33"/>
    </row>
    <row r="97" spans="1:5" s="72" customFormat="1" ht="12.95" customHeight="1" x14ac:dyDescent="0.25">
      <c r="A97" s="75"/>
      <c r="B97" s="75"/>
      <c r="C97" s="76"/>
      <c r="D97" s="33"/>
      <c r="E97" s="33"/>
    </row>
    <row r="98" spans="1:5" s="72" customFormat="1" ht="12.95" customHeight="1" x14ac:dyDescent="0.25">
      <c r="A98" s="75"/>
      <c r="B98" s="75"/>
      <c r="C98" s="76"/>
      <c r="D98" s="33"/>
      <c r="E98" s="33"/>
    </row>
    <row r="99" spans="1:5" s="72" customFormat="1" ht="12.95" customHeight="1" x14ac:dyDescent="0.25">
      <c r="A99" s="75"/>
      <c r="B99" s="75"/>
      <c r="C99" s="76"/>
      <c r="D99" s="33"/>
      <c r="E99" s="33"/>
    </row>
    <row r="100" spans="1:5" s="72" customFormat="1" ht="12.95" customHeight="1" x14ac:dyDescent="0.25">
      <c r="A100" s="75"/>
      <c r="B100" s="75"/>
      <c r="C100" s="76"/>
      <c r="D100" s="33"/>
      <c r="E100" s="33"/>
    </row>
    <row r="101" spans="1:5" s="72" customFormat="1" ht="12.95" customHeight="1" x14ac:dyDescent="0.25">
      <c r="A101" s="75"/>
      <c r="B101" s="75"/>
      <c r="C101" s="76"/>
      <c r="D101" s="33"/>
      <c r="E101" s="33"/>
    </row>
    <row r="102" spans="1:5" s="72" customFormat="1" ht="12.95" customHeight="1" x14ac:dyDescent="0.25">
      <c r="A102" s="75"/>
      <c r="B102" s="75"/>
      <c r="C102" s="76"/>
      <c r="D102" s="33"/>
      <c r="E102" s="33"/>
    </row>
    <row r="103" spans="1:5" s="72" customFormat="1" ht="12.95" customHeight="1" x14ac:dyDescent="0.25">
      <c r="A103" s="75"/>
      <c r="B103" s="75"/>
      <c r="C103" s="76"/>
      <c r="D103" s="33"/>
      <c r="E103" s="33"/>
    </row>
    <row r="104" spans="1:5" s="72" customFormat="1" ht="12.95" customHeight="1" x14ac:dyDescent="0.25">
      <c r="A104" s="75"/>
      <c r="B104" s="75"/>
      <c r="C104" s="76"/>
      <c r="D104" s="33"/>
      <c r="E104" s="33"/>
    </row>
    <row r="105" spans="1:5" s="72" customFormat="1" ht="12.95" customHeight="1" x14ac:dyDescent="0.25">
      <c r="A105" s="75"/>
      <c r="B105" s="75"/>
      <c r="C105" s="76"/>
      <c r="D105" s="33"/>
      <c r="E105" s="33"/>
    </row>
    <row r="106" spans="1:5" s="72" customFormat="1" ht="12.95" customHeight="1" x14ac:dyDescent="0.25">
      <c r="A106" s="75"/>
      <c r="B106" s="75"/>
      <c r="C106" s="76"/>
      <c r="D106" s="33"/>
      <c r="E106" s="33"/>
    </row>
    <row r="107" spans="1:5" s="72" customFormat="1" ht="12.95" customHeight="1" x14ac:dyDescent="0.25">
      <c r="A107" s="75"/>
      <c r="B107" s="75"/>
      <c r="C107" s="76"/>
      <c r="D107" s="33"/>
      <c r="E107" s="33"/>
    </row>
    <row r="108" spans="1:5" s="72" customFormat="1" ht="12.95" customHeight="1" x14ac:dyDescent="0.25">
      <c r="A108" s="75"/>
      <c r="B108" s="75"/>
      <c r="C108" s="76"/>
      <c r="D108" s="33"/>
      <c r="E108" s="33"/>
    </row>
    <row r="109" spans="1:5" s="72" customFormat="1" ht="12.95" customHeight="1" x14ac:dyDescent="0.25">
      <c r="A109" s="75"/>
      <c r="B109" s="75"/>
      <c r="C109" s="76"/>
      <c r="D109" s="33"/>
      <c r="E109" s="33"/>
    </row>
    <row r="110" spans="1:5" s="72" customFormat="1" ht="12.95" customHeight="1" x14ac:dyDescent="0.25">
      <c r="A110" s="75"/>
      <c r="B110" s="75"/>
      <c r="C110" s="76"/>
      <c r="D110" s="33"/>
      <c r="E110" s="33"/>
    </row>
    <row r="111" spans="1:5" s="72" customFormat="1" ht="12.95" customHeight="1" x14ac:dyDescent="0.25">
      <c r="A111" s="75"/>
      <c r="B111" s="75"/>
      <c r="C111" s="76"/>
      <c r="D111" s="33"/>
      <c r="E111" s="33"/>
    </row>
    <row r="112" spans="1:5" s="72" customFormat="1" ht="12.95" customHeight="1" x14ac:dyDescent="0.25">
      <c r="A112" s="75"/>
      <c r="B112" s="75"/>
      <c r="C112" s="76"/>
      <c r="D112" s="33"/>
      <c r="E112" s="33"/>
    </row>
    <row r="113" spans="1:5" s="72" customFormat="1" ht="12.95" customHeight="1" x14ac:dyDescent="0.25">
      <c r="A113" s="75"/>
      <c r="B113" s="75"/>
      <c r="C113" s="76"/>
      <c r="D113" s="33"/>
      <c r="E113" s="33"/>
    </row>
    <row r="114" spans="1:5" s="72" customFormat="1" ht="12.95" customHeight="1" x14ac:dyDescent="0.25">
      <c r="A114" s="75"/>
      <c r="B114" s="75"/>
      <c r="C114" s="76"/>
      <c r="D114" s="33"/>
      <c r="E114" s="33"/>
    </row>
    <row r="115" spans="1:5" s="72" customFormat="1" ht="12.95" customHeight="1" x14ac:dyDescent="0.25">
      <c r="A115" s="75"/>
      <c r="B115" s="75"/>
      <c r="C115" s="76"/>
      <c r="D115" s="33"/>
      <c r="E115" s="33"/>
    </row>
    <row r="116" spans="1:5" s="72" customFormat="1" ht="12.95" customHeight="1" x14ac:dyDescent="0.25">
      <c r="A116" s="75"/>
      <c r="B116" s="75"/>
      <c r="C116" s="76"/>
      <c r="D116" s="33"/>
      <c r="E116" s="33"/>
    </row>
  </sheetData>
  <mergeCells count="1">
    <mergeCell ref="B4:C4"/>
  </mergeCells>
  <pageMargins left="0.75" right="0.75" top="1" bottom="1" header="0.5" footer="0.5"/>
  <pageSetup scale="73" fitToHeight="0" orientation="portrait" r:id="rId1"/>
  <colBreaks count="1" manualBreakCount="1">
    <brk id="7" min="1" max="11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B0AAC-B804-4E32-8157-69675170201D}">
  <sheetPr>
    <tabColor rgb="FFFF0000"/>
    <pageSetUpPr fitToPage="1"/>
  </sheetPr>
  <dimension ref="A1:N47"/>
  <sheetViews>
    <sheetView view="pageBreakPreview" zoomScaleNormal="100" zoomScaleSheetLayoutView="100" workbookViewId="0">
      <selection activeCell="K48" sqref="K48"/>
    </sheetView>
  </sheetViews>
  <sheetFormatPr defaultColWidth="8.625" defaultRowHeight="15.75" x14ac:dyDescent="0.25"/>
  <cols>
    <col min="1" max="1" width="5.125" style="134" customWidth="1"/>
    <col min="2" max="2" width="5.25" style="135" customWidth="1"/>
    <col min="3" max="3" width="42.875" style="136" customWidth="1"/>
    <col min="4" max="4" width="6.25" style="137" bestFit="1" customWidth="1"/>
    <col min="5" max="5" width="7.875" style="138" bestFit="1" customWidth="1"/>
    <col min="6" max="6" width="10.125" style="139" bestFit="1" customWidth="1"/>
    <col min="7" max="7" width="9.625" style="139" bestFit="1" customWidth="1"/>
    <col min="8" max="16384" width="8.625" style="85"/>
  </cols>
  <sheetData>
    <row r="1" spans="1:14" ht="15" x14ac:dyDescent="0.25">
      <c r="A1" s="79" t="str">
        <f>'[1]Pricing Assumptions'!$A$1</f>
        <v>FREEDOM PARK HERITAGE SITE &amp; MUSEUM</v>
      </c>
      <c r="B1" s="80"/>
      <c r="C1" s="81"/>
      <c r="D1" s="82"/>
      <c r="E1" s="83"/>
      <c r="F1" s="84"/>
      <c r="G1" s="84"/>
    </row>
    <row r="2" spans="1:14" ht="15" x14ac:dyDescent="0.25">
      <c r="A2" s="79"/>
      <c r="B2" s="80"/>
      <c r="C2" s="81"/>
      <c r="D2" s="82"/>
      <c r="E2" s="83"/>
      <c r="F2" s="84"/>
      <c r="G2" s="84"/>
    </row>
    <row r="3" spans="1:14" ht="29.1" customHeight="1" x14ac:dyDescent="0.25">
      <c r="A3" s="159" t="str">
        <f>Summary!B4</f>
        <v>APPOINTMENT OF SERVICE PROVIDER FOR THE SERVICING OF MV SWITCHGEAR, TRANSFORMERS, GENERATORS AND LOW VOLTAGE DISTRIBUTION BOARDS IN FREEDOM PARK FOR PERIOD OF 24 MONTHS</v>
      </c>
      <c r="B3" s="159"/>
      <c r="C3" s="159"/>
      <c r="D3" s="159"/>
      <c r="E3" s="159"/>
      <c r="F3" s="159"/>
      <c r="G3" s="159"/>
    </row>
    <row r="4" spans="1:14" thickBot="1" x14ac:dyDescent="0.3">
      <c r="A4" s="85"/>
      <c r="B4" s="80"/>
      <c r="C4" s="81"/>
      <c r="D4" s="82"/>
      <c r="E4" s="83"/>
      <c r="F4" s="84"/>
      <c r="G4" s="84"/>
    </row>
    <row r="5" spans="1:14" s="93" customFormat="1" ht="20.100000000000001" customHeight="1" x14ac:dyDescent="0.25">
      <c r="A5" s="86" t="s">
        <v>123</v>
      </c>
      <c r="B5" s="87" t="s">
        <v>124</v>
      </c>
      <c r="C5" s="88" t="s">
        <v>112</v>
      </c>
      <c r="D5" s="89" t="s">
        <v>125</v>
      </c>
      <c r="E5" s="90" t="s">
        <v>126</v>
      </c>
      <c r="F5" s="91" t="s">
        <v>127</v>
      </c>
      <c r="G5" s="92" t="s">
        <v>113</v>
      </c>
    </row>
    <row r="6" spans="1:14" s="101" customFormat="1" ht="15" x14ac:dyDescent="0.25">
      <c r="A6" s="94"/>
      <c r="B6" s="95"/>
      <c r="C6" s="96"/>
      <c r="D6" s="97"/>
      <c r="E6" s="98"/>
      <c r="F6" s="99"/>
      <c r="G6" s="100"/>
    </row>
    <row r="7" spans="1:14" s="101" customFormat="1" ht="15" x14ac:dyDescent="0.25">
      <c r="A7" s="102" t="s">
        <v>128</v>
      </c>
      <c r="B7" s="103"/>
      <c r="C7" s="104" t="s">
        <v>129</v>
      </c>
      <c r="D7" s="105"/>
      <c r="E7" s="98"/>
      <c r="F7" s="99"/>
      <c r="G7" s="100"/>
    </row>
    <row r="8" spans="1:14" s="101" customFormat="1" ht="15" x14ac:dyDescent="0.25">
      <c r="A8" s="102" t="s">
        <v>128</v>
      </c>
      <c r="B8" s="106"/>
      <c r="C8" s="107"/>
      <c r="D8" s="108"/>
      <c r="E8" s="98"/>
      <c r="F8" s="99"/>
      <c r="G8" s="100"/>
    </row>
    <row r="9" spans="1:14" s="101" customFormat="1" ht="15" x14ac:dyDescent="0.25">
      <c r="A9" s="102" t="s">
        <v>128</v>
      </c>
      <c r="B9" s="109"/>
      <c r="C9" s="110" t="s">
        <v>130</v>
      </c>
      <c r="D9" s="111"/>
      <c r="E9" s="98"/>
      <c r="F9" s="99"/>
      <c r="G9" s="100"/>
    </row>
    <row r="10" spans="1:14" s="101" customFormat="1" ht="90" x14ac:dyDescent="0.25">
      <c r="A10" s="112" t="s">
        <v>128</v>
      </c>
      <c r="B10" s="113" t="s">
        <v>115</v>
      </c>
      <c r="C10" s="114" t="s">
        <v>131</v>
      </c>
      <c r="D10" s="115" t="s">
        <v>132</v>
      </c>
      <c r="E10" s="98"/>
      <c r="F10" s="99"/>
      <c r="G10" s="100"/>
    </row>
    <row r="11" spans="1:14" s="101" customFormat="1" ht="51.75" customHeight="1" x14ac:dyDescent="0.25">
      <c r="A11" s="112" t="s">
        <v>128</v>
      </c>
      <c r="B11" s="113" t="s">
        <v>116</v>
      </c>
      <c r="C11" s="114" t="s">
        <v>133</v>
      </c>
      <c r="D11" s="115" t="s">
        <v>132</v>
      </c>
      <c r="E11" s="98"/>
      <c r="F11" s="99"/>
      <c r="G11" s="100"/>
    </row>
    <row r="12" spans="1:14" s="101" customFormat="1" ht="15" x14ac:dyDescent="0.25">
      <c r="A12" s="112" t="s">
        <v>128</v>
      </c>
      <c r="B12" s="113"/>
      <c r="C12" s="116" t="s">
        <v>134</v>
      </c>
      <c r="D12" s="115"/>
      <c r="E12" s="98"/>
      <c r="F12" s="99"/>
      <c r="G12" s="100"/>
    </row>
    <row r="13" spans="1:14" s="101" customFormat="1" ht="105" x14ac:dyDescent="0.25">
      <c r="A13" s="112" t="s">
        <v>128</v>
      </c>
      <c r="B13" s="113" t="s">
        <v>115</v>
      </c>
      <c r="C13" s="114" t="s">
        <v>135</v>
      </c>
      <c r="D13" s="115" t="s">
        <v>132</v>
      </c>
      <c r="E13" s="98"/>
      <c r="F13" s="99"/>
      <c r="G13" s="100"/>
    </row>
    <row r="14" spans="1:14" s="101" customFormat="1" ht="60" x14ac:dyDescent="0.25">
      <c r="A14" s="112" t="s">
        <v>128</v>
      </c>
      <c r="B14" s="113" t="s">
        <v>116</v>
      </c>
      <c r="C14" s="117" t="s">
        <v>136</v>
      </c>
      <c r="D14" s="115" t="s">
        <v>132</v>
      </c>
      <c r="E14" s="98"/>
      <c r="F14" s="99"/>
      <c r="G14" s="100"/>
    </row>
    <row r="15" spans="1:14" s="101" customFormat="1" ht="60" x14ac:dyDescent="0.25">
      <c r="A15" s="112" t="s">
        <v>128</v>
      </c>
      <c r="B15" s="113" t="s">
        <v>117</v>
      </c>
      <c r="C15" s="117" t="s">
        <v>137</v>
      </c>
      <c r="D15" s="115" t="s">
        <v>132</v>
      </c>
      <c r="E15" s="118"/>
      <c r="F15" s="119"/>
      <c r="G15" s="120"/>
      <c r="L15" s="121"/>
      <c r="N15" s="121"/>
    </row>
    <row r="16" spans="1:14" s="101" customFormat="1" ht="30" x14ac:dyDescent="0.25">
      <c r="A16" s="112" t="s">
        <v>128</v>
      </c>
      <c r="B16" s="113" t="s">
        <v>138</v>
      </c>
      <c r="C16" s="117" t="s">
        <v>139</v>
      </c>
      <c r="D16" s="115" t="s">
        <v>132</v>
      </c>
      <c r="E16" s="118"/>
      <c r="F16" s="119"/>
      <c r="G16" s="120"/>
    </row>
    <row r="17" spans="1:11" s="101" customFormat="1" ht="30" x14ac:dyDescent="0.25">
      <c r="A17" s="112" t="s">
        <v>128</v>
      </c>
      <c r="B17" s="113" t="s">
        <v>140</v>
      </c>
      <c r="C17" s="117" t="s">
        <v>141</v>
      </c>
      <c r="D17" s="115" t="s">
        <v>132</v>
      </c>
      <c r="E17" s="118"/>
      <c r="F17" s="119"/>
      <c r="G17" s="120"/>
    </row>
    <row r="18" spans="1:11" s="101" customFormat="1" ht="45" x14ac:dyDescent="0.25">
      <c r="A18" s="112" t="s">
        <v>128</v>
      </c>
      <c r="B18" s="113" t="s">
        <v>142</v>
      </c>
      <c r="C18" s="117" t="s">
        <v>143</v>
      </c>
      <c r="D18" s="115" t="s">
        <v>132</v>
      </c>
      <c r="E18" s="118"/>
      <c r="F18" s="119"/>
      <c r="G18" s="120"/>
    </row>
    <row r="19" spans="1:11" s="101" customFormat="1" ht="60" x14ac:dyDescent="0.25">
      <c r="A19" s="112" t="s">
        <v>128</v>
      </c>
      <c r="B19" s="113" t="s">
        <v>144</v>
      </c>
      <c r="C19" s="117" t="s">
        <v>145</v>
      </c>
      <c r="D19" s="115" t="s">
        <v>132</v>
      </c>
      <c r="E19" s="118"/>
      <c r="F19" s="119"/>
      <c r="G19" s="120"/>
    </row>
    <row r="20" spans="1:11" s="101" customFormat="1" ht="75" x14ac:dyDescent="0.25">
      <c r="A20" s="112" t="s">
        <v>128</v>
      </c>
      <c r="B20" s="113" t="s">
        <v>146</v>
      </c>
      <c r="C20" s="117" t="s">
        <v>147</v>
      </c>
      <c r="D20" s="115" t="s">
        <v>132</v>
      </c>
      <c r="E20" s="118"/>
      <c r="F20" s="119"/>
      <c r="G20" s="120"/>
    </row>
    <row r="21" spans="1:11" s="101" customFormat="1" ht="150" x14ac:dyDescent="0.25">
      <c r="A21" s="112" t="s">
        <v>148</v>
      </c>
      <c r="B21" s="113" t="s">
        <v>149</v>
      </c>
      <c r="C21" s="117" t="s">
        <v>150</v>
      </c>
      <c r="D21" s="115" t="s">
        <v>132</v>
      </c>
      <c r="E21" s="118"/>
      <c r="F21" s="119"/>
      <c r="G21" s="120"/>
    </row>
    <row r="22" spans="1:11" s="101" customFormat="1" ht="15" x14ac:dyDescent="0.25">
      <c r="A22" s="112" t="s">
        <v>148</v>
      </c>
      <c r="B22" s="113" t="s">
        <v>151</v>
      </c>
      <c r="C22" s="122" t="s">
        <v>152</v>
      </c>
      <c r="D22" s="115" t="s">
        <v>132</v>
      </c>
      <c r="E22" s="123"/>
      <c r="F22" s="124"/>
      <c r="G22" s="125"/>
      <c r="J22" s="121"/>
      <c r="K22" s="121"/>
    </row>
    <row r="23" spans="1:11" s="101" customFormat="1" ht="15" x14ac:dyDescent="0.25">
      <c r="A23" s="112"/>
      <c r="B23" s="113"/>
      <c r="C23" s="122"/>
      <c r="D23" s="115"/>
      <c r="E23" s="123"/>
      <c r="F23" s="124"/>
      <c r="G23" s="125"/>
      <c r="J23" s="121"/>
      <c r="K23" s="121"/>
    </row>
    <row r="24" spans="1:11" s="101" customFormat="1" ht="15" x14ac:dyDescent="0.25">
      <c r="A24" s="112" t="s">
        <v>148</v>
      </c>
      <c r="B24" s="113"/>
      <c r="C24" s="116" t="s">
        <v>153</v>
      </c>
      <c r="D24" s="115"/>
      <c r="E24" s="98"/>
      <c r="F24" s="99"/>
      <c r="G24" s="100"/>
    </row>
    <row r="25" spans="1:11" s="101" customFormat="1" ht="15" x14ac:dyDescent="0.25">
      <c r="A25" s="112" t="s">
        <v>148</v>
      </c>
      <c r="B25" s="113" t="s">
        <v>115</v>
      </c>
      <c r="C25" s="117" t="s">
        <v>154</v>
      </c>
      <c r="D25" s="126" t="s">
        <v>155</v>
      </c>
      <c r="E25" s="127">
        <v>1</v>
      </c>
      <c r="F25" s="124"/>
      <c r="G25" s="125"/>
      <c r="H25" s="121"/>
      <c r="J25" s="121"/>
      <c r="K25" s="121"/>
    </row>
    <row r="26" spans="1:11" s="101" customFormat="1" ht="30" x14ac:dyDescent="0.25">
      <c r="A26" s="112" t="s">
        <v>148</v>
      </c>
      <c r="B26" s="113" t="s">
        <v>116</v>
      </c>
      <c r="C26" s="117" t="s">
        <v>156</v>
      </c>
      <c r="D26" s="126" t="s">
        <v>155</v>
      </c>
      <c r="E26" s="127">
        <v>1</v>
      </c>
      <c r="F26" s="124"/>
      <c r="G26" s="125"/>
      <c r="J26" s="121"/>
      <c r="K26" s="121"/>
    </row>
    <row r="27" spans="1:11" s="101" customFormat="1" ht="60" x14ac:dyDescent="0.25">
      <c r="A27" s="112" t="s">
        <v>148</v>
      </c>
      <c r="B27" s="113" t="s">
        <v>117</v>
      </c>
      <c r="C27" s="117" t="s">
        <v>157</v>
      </c>
      <c r="D27" s="126" t="s">
        <v>155</v>
      </c>
      <c r="E27" s="127">
        <v>1</v>
      </c>
      <c r="F27" s="124"/>
      <c r="G27" s="125"/>
      <c r="J27" s="121"/>
      <c r="K27" s="121"/>
    </row>
    <row r="28" spans="1:11" s="101" customFormat="1" ht="30" x14ac:dyDescent="0.25">
      <c r="A28" s="112" t="s">
        <v>148</v>
      </c>
      <c r="B28" s="113" t="s">
        <v>138</v>
      </c>
      <c r="C28" s="117" t="s">
        <v>158</v>
      </c>
      <c r="D28" s="126" t="s">
        <v>155</v>
      </c>
      <c r="E28" s="127">
        <v>1</v>
      </c>
      <c r="F28" s="124"/>
      <c r="G28" s="125"/>
      <c r="J28" s="121"/>
      <c r="K28" s="121"/>
    </row>
    <row r="29" spans="1:11" s="101" customFormat="1" ht="52.5" customHeight="1" x14ac:dyDescent="0.25">
      <c r="A29" s="112" t="s">
        <v>148</v>
      </c>
      <c r="B29" s="113" t="s">
        <v>140</v>
      </c>
      <c r="C29" s="117" t="s">
        <v>159</v>
      </c>
      <c r="D29" s="126" t="s">
        <v>155</v>
      </c>
      <c r="E29" s="127">
        <v>1</v>
      </c>
      <c r="F29" s="124"/>
      <c r="G29" s="125"/>
      <c r="J29" s="121"/>
      <c r="K29" s="121"/>
    </row>
    <row r="30" spans="1:11" s="101" customFormat="1" ht="45" x14ac:dyDescent="0.25">
      <c r="A30" s="112" t="s">
        <v>148</v>
      </c>
      <c r="B30" s="113" t="s">
        <v>142</v>
      </c>
      <c r="C30" s="117" t="s">
        <v>160</v>
      </c>
      <c r="D30" s="126" t="s">
        <v>155</v>
      </c>
      <c r="E30" s="127">
        <v>1</v>
      </c>
      <c r="F30" s="124"/>
      <c r="G30" s="125"/>
      <c r="J30" s="121"/>
      <c r="K30" s="121"/>
    </row>
    <row r="31" spans="1:11" s="101" customFormat="1" ht="60" x14ac:dyDescent="0.25">
      <c r="A31" s="112" t="s">
        <v>148</v>
      </c>
      <c r="B31" s="113" t="s">
        <v>144</v>
      </c>
      <c r="C31" s="117" t="s">
        <v>161</v>
      </c>
      <c r="D31" s="126" t="s">
        <v>155</v>
      </c>
      <c r="E31" s="127">
        <v>1</v>
      </c>
      <c r="F31" s="124"/>
      <c r="G31" s="125"/>
      <c r="H31" s="121"/>
      <c r="J31" s="121"/>
      <c r="K31" s="121"/>
    </row>
    <row r="32" spans="1:11" s="101" customFormat="1" ht="30" x14ac:dyDescent="0.25">
      <c r="A32" s="112" t="s">
        <v>148</v>
      </c>
      <c r="B32" s="113" t="s">
        <v>146</v>
      </c>
      <c r="C32" s="117" t="s">
        <v>162</v>
      </c>
      <c r="D32" s="126" t="s">
        <v>155</v>
      </c>
      <c r="E32" s="127">
        <v>1</v>
      </c>
      <c r="F32" s="124"/>
      <c r="G32" s="125"/>
      <c r="J32" s="121"/>
      <c r="K32" s="121"/>
    </row>
    <row r="33" spans="1:11" s="101" customFormat="1" ht="15" x14ac:dyDescent="0.25">
      <c r="A33" s="112" t="s">
        <v>148</v>
      </c>
      <c r="B33" s="113" t="s">
        <v>149</v>
      </c>
      <c r="C33" s="117" t="s">
        <v>163</v>
      </c>
      <c r="D33" s="126" t="s">
        <v>155</v>
      </c>
      <c r="E33" s="127">
        <v>1</v>
      </c>
      <c r="F33" s="124"/>
      <c r="G33" s="125"/>
      <c r="J33" s="121"/>
      <c r="K33" s="121"/>
    </row>
    <row r="34" spans="1:11" s="101" customFormat="1" ht="30" x14ac:dyDescent="0.25">
      <c r="A34" s="112" t="s">
        <v>148</v>
      </c>
      <c r="B34" s="113" t="s">
        <v>151</v>
      </c>
      <c r="C34" s="117" t="s">
        <v>164</v>
      </c>
      <c r="D34" s="126" t="s">
        <v>155</v>
      </c>
      <c r="E34" s="127">
        <v>1</v>
      </c>
      <c r="F34" s="124"/>
      <c r="G34" s="125"/>
      <c r="J34" s="121"/>
      <c r="K34" s="121"/>
    </row>
    <row r="35" spans="1:11" s="101" customFormat="1" ht="15" x14ac:dyDescent="0.25">
      <c r="A35" s="112" t="s">
        <v>148</v>
      </c>
      <c r="B35" s="113" t="s">
        <v>165</v>
      </c>
      <c r="C35" s="117" t="s">
        <v>166</v>
      </c>
      <c r="D35" s="126" t="s">
        <v>155</v>
      </c>
      <c r="E35" s="127">
        <v>1</v>
      </c>
      <c r="F35" s="124"/>
      <c r="G35" s="125"/>
      <c r="J35" s="121"/>
      <c r="K35" s="121"/>
    </row>
    <row r="36" spans="1:11" s="101" customFormat="1" ht="30" x14ac:dyDescent="0.25">
      <c r="A36" s="112" t="s">
        <v>148</v>
      </c>
      <c r="B36" s="113" t="s">
        <v>171</v>
      </c>
      <c r="C36" s="117" t="s">
        <v>172</v>
      </c>
      <c r="D36" s="126" t="s">
        <v>155</v>
      </c>
      <c r="E36" s="127">
        <v>1</v>
      </c>
      <c r="F36" s="142"/>
      <c r="G36" s="143"/>
      <c r="J36" s="121"/>
      <c r="K36" s="121"/>
    </row>
    <row r="37" spans="1:11" s="101" customFormat="1" ht="30" x14ac:dyDescent="0.25">
      <c r="A37" s="112" t="s">
        <v>148</v>
      </c>
      <c r="B37" s="113" t="s">
        <v>173</v>
      </c>
      <c r="C37" s="117" t="s">
        <v>176</v>
      </c>
      <c r="D37" s="126" t="s">
        <v>155</v>
      </c>
      <c r="E37" s="127">
        <v>1</v>
      </c>
      <c r="F37" s="142"/>
      <c r="G37" s="143"/>
      <c r="J37" s="121"/>
      <c r="K37" s="121"/>
    </row>
    <row r="38" spans="1:11" s="101" customFormat="1" ht="15" x14ac:dyDescent="0.25">
      <c r="A38" s="112" t="s">
        <v>148</v>
      </c>
      <c r="B38" s="113" t="s">
        <v>175</v>
      </c>
      <c r="C38" s="117" t="s">
        <v>174</v>
      </c>
      <c r="D38" s="126" t="s">
        <v>155</v>
      </c>
      <c r="E38" s="127">
        <v>1</v>
      </c>
      <c r="F38" s="142"/>
      <c r="G38" s="143"/>
      <c r="J38" s="121"/>
      <c r="K38" s="121"/>
    </row>
    <row r="39" spans="1:11" s="101" customFormat="1" ht="15" x14ac:dyDescent="0.25">
      <c r="A39" s="112" t="s">
        <v>148</v>
      </c>
      <c r="B39" s="113"/>
      <c r="C39" s="116" t="s">
        <v>178</v>
      </c>
      <c r="D39" s="115"/>
      <c r="E39" s="98"/>
      <c r="F39" s="99"/>
      <c r="G39" s="100"/>
    </row>
    <row r="40" spans="1:11" s="101" customFormat="1" ht="30" x14ac:dyDescent="0.25">
      <c r="A40" s="112" t="s">
        <v>148</v>
      </c>
      <c r="B40" s="113" t="s">
        <v>180</v>
      </c>
      <c r="C40" s="117" t="s">
        <v>177</v>
      </c>
      <c r="D40" s="126" t="s">
        <v>179</v>
      </c>
      <c r="E40" s="127">
        <v>28</v>
      </c>
      <c r="F40" s="142"/>
      <c r="G40" s="143"/>
      <c r="J40" s="121"/>
      <c r="K40" s="121"/>
    </row>
    <row r="41" spans="1:11" s="101" customFormat="1" ht="15" x14ac:dyDescent="0.25">
      <c r="A41" s="112" t="s">
        <v>148</v>
      </c>
      <c r="B41" s="113" t="s">
        <v>183</v>
      </c>
      <c r="C41" s="117" t="s">
        <v>181</v>
      </c>
      <c r="D41" s="126" t="s">
        <v>179</v>
      </c>
      <c r="E41" s="127">
        <v>1200</v>
      </c>
      <c r="F41" s="142"/>
      <c r="G41" s="143"/>
      <c r="J41" s="121"/>
      <c r="K41" s="121"/>
    </row>
    <row r="42" spans="1:11" s="101" customFormat="1" ht="15" x14ac:dyDescent="0.25">
      <c r="A42" s="112" t="s">
        <v>148</v>
      </c>
      <c r="B42" s="113" t="s">
        <v>184</v>
      </c>
      <c r="C42" s="117" t="s">
        <v>182</v>
      </c>
      <c r="D42" s="126" t="s">
        <v>179</v>
      </c>
      <c r="E42" s="127">
        <v>56</v>
      </c>
      <c r="F42" s="142"/>
      <c r="G42" s="143"/>
      <c r="J42" s="121"/>
      <c r="K42" s="121"/>
    </row>
    <row r="43" spans="1:11" s="101" customFormat="1" ht="15" x14ac:dyDescent="0.25">
      <c r="A43" s="112" t="s">
        <v>148</v>
      </c>
      <c r="B43" s="113" t="s">
        <v>186</v>
      </c>
      <c r="C43" s="117" t="s">
        <v>185</v>
      </c>
      <c r="D43" s="126" t="s">
        <v>179</v>
      </c>
      <c r="E43" s="127">
        <v>85</v>
      </c>
      <c r="F43" s="142"/>
      <c r="G43" s="143"/>
      <c r="J43" s="121"/>
      <c r="K43" s="121"/>
    </row>
    <row r="44" spans="1:11" s="101" customFormat="1" ht="15" x14ac:dyDescent="0.25">
      <c r="A44" s="112"/>
      <c r="B44" s="113"/>
      <c r="C44" s="117"/>
      <c r="D44" s="126"/>
      <c r="E44" s="127"/>
      <c r="F44" s="142"/>
      <c r="G44" s="143"/>
      <c r="J44" s="121"/>
      <c r="K44" s="121"/>
    </row>
    <row r="45" spans="1:11" s="101" customFormat="1" ht="15" x14ac:dyDescent="0.25">
      <c r="A45" s="112"/>
      <c r="B45" s="113"/>
      <c r="C45" s="117"/>
      <c r="D45" s="126"/>
      <c r="E45" s="127"/>
      <c r="F45" s="142"/>
      <c r="G45" s="143"/>
      <c r="J45" s="121"/>
      <c r="K45" s="121"/>
    </row>
    <row r="46" spans="1:11" s="101" customFormat="1" x14ac:dyDescent="0.25">
      <c r="A46" s="128"/>
      <c r="B46" s="129"/>
      <c r="C46" s="130"/>
      <c r="D46" s="131"/>
      <c r="E46" s="118"/>
      <c r="F46" s="119"/>
      <c r="G46" s="120"/>
      <c r="I46" s="132"/>
    </row>
    <row r="47" spans="1:11" s="101" customFormat="1" ht="15" x14ac:dyDescent="0.25">
      <c r="A47" s="156" t="s">
        <v>167</v>
      </c>
      <c r="B47" s="157"/>
      <c r="C47" s="157"/>
      <c r="D47" s="157"/>
      <c r="E47" s="157"/>
      <c r="F47" s="158"/>
      <c r="G47" s="133"/>
    </row>
  </sheetData>
  <mergeCells count="2">
    <mergeCell ref="A47:F47"/>
    <mergeCell ref="A3:G3"/>
  </mergeCells>
  <phoneticPr fontId="24" type="noConversion"/>
  <printOptions gridLines="1"/>
  <pageMargins left="0.70866141732283461" right="0.70866141732283461" top="0.74803149606299213" bottom="0.74803149606299213" header="0.31496062992125984" footer="0.31496062992125984"/>
  <pageSetup paperSize="9" scale="9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43A2F-7D25-4F62-8847-4EDA610322A0}">
  <sheetPr>
    <tabColor rgb="FFFF0000"/>
    <pageSetUpPr fitToPage="1"/>
  </sheetPr>
  <dimension ref="A1:G150"/>
  <sheetViews>
    <sheetView view="pageBreakPreview" topLeftCell="A130" zoomScale="60" zoomScaleNormal="100" workbookViewId="0">
      <selection activeCell="D20" sqref="D20"/>
    </sheetView>
  </sheetViews>
  <sheetFormatPr defaultRowHeight="15.75" x14ac:dyDescent="0.25"/>
  <cols>
    <col min="2" max="2" width="51.625" customWidth="1"/>
    <col min="3" max="3" width="14.25" customWidth="1"/>
  </cols>
  <sheetData>
    <row r="1" spans="1:7" x14ac:dyDescent="0.25">
      <c r="A1" s="28" t="str">
        <f>'P&amp;G'!A1</f>
        <v>FREEDOM PARK HERITAGE SITE &amp; MUSEUM</v>
      </c>
    </row>
    <row r="3" spans="1:7" ht="30.95" customHeight="1" x14ac:dyDescent="0.25">
      <c r="A3" s="169" t="str">
        <f>'P&amp;G'!A3</f>
        <v>APPOINTMENT OF SERVICE PROVIDER FOR THE SERVICING OF MV SWITCHGEAR, TRANSFORMERS, GENERATORS AND LOW VOLTAGE DISTRIBUTION BOARDS IN FREEDOM PARK FOR PERIOD OF 24 MONTHS</v>
      </c>
      <c r="B3" s="169"/>
      <c r="C3" s="169"/>
      <c r="D3" s="169"/>
      <c r="E3" s="169"/>
      <c r="F3" s="169"/>
      <c r="G3" s="169"/>
    </row>
    <row r="4" spans="1:7" ht="12" customHeight="1" x14ac:dyDescent="0.25">
      <c r="A4" s="140"/>
      <c r="B4" s="140"/>
      <c r="C4" s="140"/>
      <c r="D4" s="140"/>
      <c r="E4" s="140"/>
      <c r="F4" s="140"/>
      <c r="G4" s="140"/>
    </row>
    <row r="5" spans="1:7" x14ac:dyDescent="0.25">
      <c r="B5" s="29" t="s">
        <v>169</v>
      </c>
    </row>
    <row r="6" spans="1:7" ht="16.5" thickBot="1" x14ac:dyDescent="0.3"/>
    <row r="7" spans="1:7" ht="16.5" thickBot="1" x14ac:dyDescent="0.3">
      <c r="A7" s="10">
        <v>1</v>
      </c>
      <c r="B7" s="166" t="s">
        <v>2</v>
      </c>
      <c r="C7" s="167"/>
      <c r="D7" s="167"/>
      <c r="E7" s="167"/>
      <c r="F7" s="167"/>
      <c r="G7" s="168"/>
    </row>
    <row r="8" spans="1:7" ht="29.1" customHeight="1" thickBot="1" x14ac:dyDescent="0.3">
      <c r="A8" s="1" t="s">
        <v>0</v>
      </c>
      <c r="B8" s="2" t="s">
        <v>1</v>
      </c>
      <c r="C8" s="6" t="s">
        <v>3</v>
      </c>
      <c r="D8" s="3" t="s">
        <v>4</v>
      </c>
      <c r="E8" s="2" t="s">
        <v>5</v>
      </c>
      <c r="F8" s="2" t="s">
        <v>84</v>
      </c>
      <c r="G8" s="2" t="s">
        <v>85</v>
      </c>
    </row>
    <row r="9" spans="1:7" x14ac:dyDescent="0.25">
      <c r="A9" s="170">
        <v>1.1000000000000001</v>
      </c>
      <c r="B9" s="13" t="s">
        <v>6</v>
      </c>
      <c r="C9" s="14"/>
      <c r="D9" s="173">
        <v>1</v>
      </c>
      <c r="E9" s="14"/>
      <c r="F9" s="24"/>
      <c r="G9" s="4"/>
    </row>
    <row r="10" spans="1:7" x14ac:dyDescent="0.25">
      <c r="A10" s="171"/>
      <c r="B10" s="15" t="s">
        <v>7</v>
      </c>
      <c r="C10" s="16"/>
      <c r="D10" s="174"/>
      <c r="E10" s="16"/>
      <c r="F10" s="25"/>
      <c r="G10" s="4"/>
    </row>
    <row r="11" spans="1:7" x14ac:dyDescent="0.25">
      <c r="A11" s="171"/>
      <c r="B11" s="15" t="s">
        <v>8</v>
      </c>
      <c r="C11" s="16"/>
      <c r="D11" s="174"/>
      <c r="E11" s="16"/>
      <c r="F11" s="25"/>
      <c r="G11" s="4"/>
    </row>
    <row r="12" spans="1:7" x14ac:dyDescent="0.25">
      <c r="A12" s="171"/>
      <c r="B12" s="15" t="s">
        <v>9</v>
      </c>
      <c r="C12" s="16"/>
      <c r="D12" s="174"/>
      <c r="E12" s="16"/>
      <c r="F12" s="25"/>
      <c r="G12" s="4"/>
    </row>
    <row r="13" spans="1:7" ht="16.5" thickBot="1" x14ac:dyDescent="0.3">
      <c r="A13" s="172"/>
      <c r="B13" s="17"/>
      <c r="C13" s="18">
        <v>100</v>
      </c>
      <c r="D13" s="175"/>
      <c r="E13" s="18" t="s">
        <v>10</v>
      </c>
      <c r="F13" s="26"/>
      <c r="G13" s="5"/>
    </row>
    <row r="14" spans="1:7" x14ac:dyDescent="0.25">
      <c r="A14" s="170">
        <v>1.2</v>
      </c>
      <c r="B14" s="15" t="s">
        <v>11</v>
      </c>
      <c r="C14" s="16"/>
      <c r="D14" s="173">
        <v>1</v>
      </c>
      <c r="E14" s="16"/>
      <c r="F14" s="25"/>
      <c r="G14" s="4"/>
    </row>
    <row r="15" spans="1:7" x14ac:dyDescent="0.25">
      <c r="A15" s="171"/>
      <c r="B15" s="15" t="s">
        <v>7</v>
      </c>
      <c r="C15" s="16"/>
      <c r="D15" s="174"/>
      <c r="E15" s="16"/>
      <c r="F15" s="25"/>
      <c r="G15" s="4"/>
    </row>
    <row r="16" spans="1:7" x14ac:dyDescent="0.25">
      <c r="A16" s="171"/>
      <c r="B16" s="15" t="s">
        <v>8</v>
      </c>
      <c r="C16" s="16"/>
      <c r="D16" s="174"/>
      <c r="E16" s="16"/>
      <c r="F16" s="25"/>
      <c r="G16" s="4"/>
    </row>
    <row r="17" spans="1:7" x14ac:dyDescent="0.25">
      <c r="A17" s="171"/>
      <c r="B17" s="15" t="s">
        <v>9</v>
      </c>
      <c r="C17" s="16"/>
      <c r="D17" s="174"/>
      <c r="E17" s="16"/>
      <c r="F17" s="25"/>
      <c r="G17" s="4"/>
    </row>
    <row r="18" spans="1:7" x14ac:dyDescent="0.25">
      <c r="A18" s="171"/>
      <c r="B18" s="19"/>
      <c r="C18" s="16"/>
      <c r="D18" s="174"/>
      <c r="E18" s="16"/>
      <c r="F18" s="25"/>
      <c r="G18" s="4"/>
    </row>
    <row r="19" spans="1:7" ht="16.5" thickBot="1" x14ac:dyDescent="0.3">
      <c r="A19" s="172"/>
      <c r="B19" s="17"/>
      <c r="C19" s="18">
        <v>100</v>
      </c>
      <c r="D19" s="175"/>
      <c r="E19" s="18" t="s">
        <v>10</v>
      </c>
      <c r="F19" s="26"/>
      <c r="G19" s="5"/>
    </row>
    <row r="20" spans="1:7" x14ac:dyDescent="0.25">
      <c r="A20" s="160">
        <v>1.3</v>
      </c>
      <c r="B20" s="15" t="s">
        <v>12</v>
      </c>
      <c r="C20" s="20"/>
      <c r="D20" s="21"/>
      <c r="E20" s="20"/>
      <c r="F20" s="25"/>
      <c r="G20" s="4"/>
    </row>
    <row r="21" spans="1:7" x14ac:dyDescent="0.25">
      <c r="A21" s="161"/>
      <c r="B21" s="15" t="s">
        <v>13</v>
      </c>
      <c r="C21" s="20"/>
      <c r="D21" s="21"/>
      <c r="E21" s="20"/>
      <c r="F21" s="25"/>
      <c r="G21" s="4"/>
    </row>
    <row r="22" spans="1:7" x14ac:dyDescent="0.25">
      <c r="A22" s="161"/>
      <c r="B22" s="15" t="s">
        <v>14</v>
      </c>
      <c r="C22" s="20"/>
      <c r="D22" s="21"/>
      <c r="E22" s="20"/>
      <c r="F22" s="25"/>
      <c r="G22" s="4"/>
    </row>
    <row r="23" spans="1:7" x14ac:dyDescent="0.25">
      <c r="A23" s="161"/>
      <c r="B23" s="15" t="s">
        <v>15</v>
      </c>
      <c r="C23" s="20"/>
      <c r="D23" s="21"/>
      <c r="E23" s="20"/>
      <c r="F23" s="25"/>
      <c r="G23" s="4"/>
    </row>
    <row r="24" spans="1:7" ht="16.5" thickBot="1" x14ac:dyDescent="0.3">
      <c r="A24" s="162"/>
      <c r="B24" s="17"/>
      <c r="C24" s="22">
        <v>100</v>
      </c>
      <c r="D24" s="23">
        <v>1</v>
      </c>
      <c r="E24" s="22" t="s">
        <v>10</v>
      </c>
      <c r="F24" s="26"/>
      <c r="G24" s="5"/>
    </row>
    <row r="25" spans="1:7" x14ac:dyDescent="0.25">
      <c r="A25" s="160">
        <v>1.4</v>
      </c>
      <c r="B25" s="15" t="s">
        <v>16</v>
      </c>
      <c r="C25" s="20"/>
      <c r="D25" s="163">
        <v>1</v>
      </c>
      <c r="E25" s="20"/>
      <c r="F25" s="25"/>
      <c r="G25" s="4"/>
    </row>
    <row r="26" spans="1:7" x14ac:dyDescent="0.25">
      <c r="A26" s="161"/>
      <c r="B26" s="15" t="s">
        <v>17</v>
      </c>
      <c r="C26" s="20"/>
      <c r="D26" s="164"/>
      <c r="E26" s="20"/>
      <c r="F26" s="25"/>
      <c r="G26" s="4"/>
    </row>
    <row r="27" spans="1:7" x14ac:dyDescent="0.25">
      <c r="A27" s="161"/>
      <c r="B27" s="15" t="s">
        <v>18</v>
      </c>
      <c r="C27" s="20"/>
      <c r="D27" s="164"/>
      <c r="E27" s="20"/>
      <c r="F27" s="25"/>
      <c r="G27" s="4"/>
    </row>
    <row r="28" spans="1:7" x14ac:dyDescent="0.25">
      <c r="A28" s="161"/>
      <c r="B28" s="15" t="s">
        <v>19</v>
      </c>
      <c r="C28" s="20"/>
      <c r="D28" s="164"/>
      <c r="E28" s="20"/>
      <c r="F28" s="25"/>
      <c r="G28" s="4"/>
    </row>
    <row r="29" spans="1:7" x14ac:dyDescent="0.25">
      <c r="A29" s="161"/>
      <c r="B29" s="19"/>
      <c r="C29" s="20"/>
      <c r="D29" s="164"/>
      <c r="E29" s="20"/>
      <c r="F29" s="25"/>
      <c r="G29" s="4"/>
    </row>
    <row r="30" spans="1:7" ht="16.5" thickBot="1" x14ac:dyDescent="0.3">
      <c r="A30" s="162"/>
      <c r="B30" s="17"/>
      <c r="C30" s="22">
        <v>630</v>
      </c>
      <c r="D30" s="165"/>
      <c r="E30" s="22" t="s">
        <v>10</v>
      </c>
      <c r="F30" s="26"/>
      <c r="G30" s="5"/>
    </row>
    <row r="31" spans="1:7" x14ac:dyDescent="0.25">
      <c r="A31" s="160">
        <v>1.5</v>
      </c>
      <c r="B31" s="15" t="s">
        <v>20</v>
      </c>
      <c r="C31" s="20"/>
      <c r="D31" s="163">
        <v>1</v>
      </c>
      <c r="E31" s="20"/>
      <c r="F31" s="25"/>
      <c r="G31" s="4"/>
    </row>
    <row r="32" spans="1:7" x14ac:dyDescent="0.25">
      <c r="A32" s="161"/>
      <c r="B32" s="15" t="s">
        <v>21</v>
      </c>
      <c r="C32" s="20"/>
      <c r="D32" s="164"/>
      <c r="E32" s="20"/>
      <c r="F32" s="25"/>
      <c r="G32" s="4"/>
    </row>
    <row r="33" spans="1:7" x14ac:dyDescent="0.25">
      <c r="A33" s="161"/>
      <c r="B33" s="15" t="s">
        <v>22</v>
      </c>
      <c r="C33" s="20"/>
      <c r="D33" s="164"/>
      <c r="E33" s="20"/>
      <c r="F33" s="25"/>
      <c r="G33" s="4"/>
    </row>
    <row r="34" spans="1:7" x14ac:dyDescent="0.25">
      <c r="A34" s="161"/>
      <c r="B34" s="15" t="s">
        <v>23</v>
      </c>
      <c r="C34" s="20"/>
      <c r="D34" s="164"/>
      <c r="E34" s="20"/>
      <c r="F34" s="25"/>
      <c r="G34" s="4"/>
    </row>
    <row r="35" spans="1:7" x14ac:dyDescent="0.25">
      <c r="A35" s="161"/>
      <c r="B35" s="19"/>
      <c r="C35" s="20"/>
      <c r="D35" s="164"/>
      <c r="E35" s="20"/>
      <c r="F35" s="25"/>
      <c r="G35" s="4"/>
    </row>
    <row r="36" spans="1:7" ht="16.5" thickBot="1" x14ac:dyDescent="0.3">
      <c r="A36" s="162"/>
      <c r="B36" s="17"/>
      <c r="C36" s="22">
        <v>80</v>
      </c>
      <c r="D36" s="165"/>
      <c r="E36" s="22" t="s">
        <v>10</v>
      </c>
      <c r="F36" s="26"/>
      <c r="G36" s="5"/>
    </row>
    <row r="37" spans="1:7" x14ac:dyDescent="0.25">
      <c r="A37" s="160">
        <v>1.6</v>
      </c>
      <c r="B37" s="15" t="s">
        <v>24</v>
      </c>
      <c r="C37" s="20"/>
      <c r="D37" s="163">
        <v>1</v>
      </c>
      <c r="E37" s="20"/>
      <c r="F37" s="25"/>
      <c r="G37" s="4"/>
    </row>
    <row r="38" spans="1:7" x14ac:dyDescent="0.25">
      <c r="A38" s="161"/>
      <c r="B38" s="15" t="s">
        <v>25</v>
      </c>
      <c r="C38" s="20"/>
      <c r="D38" s="164"/>
      <c r="E38" s="20"/>
      <c r="F38" s="25"/>
      <c r="G38" s="4"/>
    </row>
    <row r="39" spans="1:7" x14ac:dyDescent="0.25">
      <c r="A39" s="161"/>
      <c r="B39" s="15" t="s">
        <v>26</v>
      </c>
      <c r="C39" s="20"/>
      <c r="D39" s="164"/>
      <c r="E39" s="20"/>
      <c r="F39" s="25"/>
      <c r="G39" s="4"/>
    </row>
    <row r="40" spans="1:7" x14ac:dyDescent="0.25">
      <c r="A40" s="161"/>
      <c r="B40" s="15" t="s">
        <v>27</v>
      </c>
      <c r="C40" s="20"/>
      <c r="D40" s="164"/>
      <c r="E40" s="20"/>
      <c r="F40" s="25"/>
      <c r="G40" s="4"/>
    </row>
    <row r="41" spans="1:7" x14ac:dyDescent="0.25">
      <c r="A41" s="161"/>
      <c r="B41" s="19"/>
      <c r="C41" s="20"/>
      <c r="D41" s="164"/>
      <c r="E41" s="20"/>
      <c r="F41" s="25"/>
      <c r="G41" s="4"/>
    </row>
    <row r="42" spans="1:7" ht="16.5" thickBot="1" x14ac:dyDescent="0.3">
      <c r="A42" s="162"/>
      <c r="B42" s="17"/>
      <c r="C42" s="22">
        <v>100</v>
      </c>
      <c r="D42" s="165"/>
      <c r="E42" s="22" t="s">
        <v>10</v>
      </c>
      <c r="F42" s="26"/>
      <c r="G42" s="5"/>
    </row>
    <row r="43" spans="1:7" x14ac:dyDescent="0.25">
      <c r="A43" s="160">
        <v>1.7</v>
      </c>
      <c r="B43" s="15" t="s">
        <v>28</v>
      </c>
      <c r="C43" s="20"/>
      <c r="D43" s="163">
        <v>1</v>
      </c>
      <c r="E43" s="20"/>
      <c r="F43" s="25"/>
      <c r="G43" s="4"/>
    </row>
    <row r="44" spans="1:7" x14ac:dyDescent="0.25">
      <c r="A44" s="161"/>
      <c r="B44" s="15" t="s">
        <v>29</v>
      </c>
      <c r="C44" s="20"/>
      <c r="D44" s="164"/>
      <c r="E44" s="20"/>
      <c r="F44" s="25"/>
      <c r="G44" s="4"/>
    </row>
    <row r="45" spans="1:7" x14ac:dyDescent="0.25">
      <c r="A45" s="161"/>
      <c r="B45" s="15" t="s">
        <v>30</v>
      </c>
      <c r="C45" s="20"/>
      <c r="D45" s="164"/>
      <c r="E45" s="20"/>
      <c r="F45" s="25"/>
      <c r="G45" s="4"/>
    </row>
    <row r="46" spans="1:7" x14ac:dyDescent="0.25">
      <c r="A46" s="161"/>
      <c r="B46" s="15" t="s">
        <v>31</v>
      </c>
      <c r="C46" s="20"/>
      <c r="D46" s="164"/>
      <c r="E46" s="20"/>
      <c r="F46" s="25"/>
      <c r="G46" s="4"/>
    </row>
    <row r="47" spans="1:7" ht="16.5" thickBot="1" x14ac:dyDescent="0.3">
      <c r="A47" s="162"/>
      <c r="B47" s="17"/>
      <c r="C47" s="22">
        <v>100</v>
      </c>
      <c r="D47" s="165"/>
      <c r="E47" s="22" t="s">
        <v>10</v>
      </c>
      <c r="F47" s="26"/>
      <c r="G47" s="5"/>
    </row>
    <row r="48" spans="1:7" x14ac:dyDescent="0.25">
      <c r="A48" s="160">
        <v>1.8</v>
      </c>
      <c r="B48" s="15" t="s">
        <v>32</v>
      </c>
      <c r="C48" s="20"/>
      <c r="D48" s="163">
        <v>1</v>
      </c>
      <c r="E48" s="20"/>
      <c r="F48" s="25"/>
      <c r="G48" s="4"/>
    </row>
    <row r="49" spans="1:7" x14ac:dyDescent="0.25">
      <c r="A49" s="161"/>
      <c r="B49" s="15" t="s">
        <v>33</v>
      </c>
      <c r="C49" s="20"/>
      <c r="D49" s="164"/>
      <c r="E49" s="20"/>
      <c r="F49" s="25"/>
      <c r="G49" s="4"/>
    </row>
    <row r="50" spans="1:7" x14ac:dyDescent="0.25">
      <c r="A50" s="161"/>
      <c r="B50" s="15" t="s">
        <v>34</v>
      </c>
      <c r="C50" s="20"/>
      <c r="D50" s="164"/>
      <c r="E50" s="20"/>
      <c r="F50" s="25"/>
      <c r="G50" s="4"/>
    </row>
    <row r="51" spans="1:7" x14ac:dyDescent="0.25">
      <c r="A51" s="161"/>
      <c r="B51" s="15" t="s">
        <v>31</v>
      </c>
      <c r="C51" s="20"/>
      <c r="D51" s="164"/>
      <c r="E51" s="20"/>
      <c r="F51" s="25"/>
      <c r="G51" s="4"/>
    </row>
    <row r="52" spans="1:7" ht="16.5" thickBot="1" x14ac:dyDescent="0.3">
      <c r="A52" s="162"/>
      <c r="B52" s="17"/>
      <c r="C52" s="22">
        <v>150</v>
      </c>
      <c r="D52" s="165"/>
      <c r="E52" s="22" t="s">
        <v>10</v>
      </c>
      <c r="F52" s="26"/>
      <c r="G52" s="5"/>
    </row>
    <row r="53" spans="1:7" x14ac:dyDescent="0.25">
      <c r="A53" s="160">
        <v>1.9</v>
      </c>
      <c r="B53" s="15" t="s">
        <v>35</v>
      </c>
      <c r="C53" s="20"/>
      <c r="D53" s="163">
        <v>1</v>
      </c>
      <c r="E53" s="20"/>
      <c r="F53" s="25"/>
      <c r="G53" s="4"/>
    </row>
    <row r="54" spans="1:7" x14ac:dyDescent="0.25">
      <c r="A54" s="161"/>
      <c r="B54" s="15" t="s">
        <v>36</v>
      </c>
      <c r="C54" s="20"/>
      <c r="D54" s="164"/>
      <c r="E54" s="20"/>
      <c r="F54" s="25"/>
      <c r="G54" s="4"/>
    </row>
    <row r="55" spans="1:7" x14ac:dyDescent="0.25">
      <c r="A55" s="161"/>
      <c r="B55" s="15" t="s">
        <v>37</v>
      </c>
      <c r="C55" s="20"/>
      <c r="D55" s="164"/>
      <c r="E55" s="20"/>
      <c r="F55" s="25"/>
      <c r="G55" s="4"/>
    </row>
    <row r="56" spans="1:7" x14ac:dyDescent="0.25">
      <c r="A56" s="161"/>
      <c r="B56" s="15" t="s">
        <v>38</v>
      </c>
      <c r="C56" s="20"/>
      <c r="D56" s="164"/>
      <c r="E56" s="20"/>
      <c r="F56" s="25"/>
      <c r="G56" s="4"/>
    </row>
    <row r="57" spans="1:7" x14ac:dyDescent="0.25">
      <c r="A57" s="161"/>
      <c r="B57" s="19"/>
      <c r="C57" s="20"/>
      <c r="D57" s="164"/>
      <c r="E57" s="20"/>
      <c r="F57" s="25"/>
      <c r="G57" s="4"/>
    </row>
    <row r="58" spans="1:7" ht="16.5" thickBot="1" x14ac:dyDescent="0.3">
      <c r="A58" s="162"/>
      <c r="B58" s="17"/>
      <c r="C58" s="22">
        <v>100</v>
      </c>
      <c r="D58" s="165"/>
      <c r="E58" s="22" t="s">
        <v>10</v>
      </c>
      <c r="F58" s="26"/>
      <c r="G58" s="5"/>
    </row>
    <row r="59" spans="1:7" x14ac:dyDescent="0.25">
      <c r="A59" s="160">
        <v>1.1000000000000001</v>
      </c>
      <c r="B59" s="15" t="s">
        <v>39</v>
      </c>
      <c r="C59" s="20"/>
      <c r="D59" s="163">
        <v>1</v>
      </c>
      <c r="E59" s="20"/>
      <c r="F59" s="25"/>
      <c r="G59" s="4"/>
    </row>
    <row r="60" spans="1:7" x14ac:dyDescent="0.25">
      <c r="A60" s="161"/>
      <c r="B60" s="15" t="s">
        <v>40</v>
      </c>
      <c r="C60" s="20"/>
      <c r="D60" s="164"/>
      <c r="E60" s="20"/>
      <c r="F60" s="25"/>
      <c r="G60" s="4"/>
    </row>
    <row r="61" spans="1:7" x14ac:dyDescent="0.25">
      <c r="A61" s="161"/>
      <c r="B61" s="15"/>
      <c r="C61" s="20"/>
      <c r="D61" s="164"/>
      <c r="E61" s="20"/>
      <c r="F61" s="25"/>
      <c r="G61" s="4"/>
    </row>
    <row r="62" spans="1:7" ht="16.5" thickBot="1" x14ac:dyDescent="0.3">
      <c r="A62" s="162"/>
      <c r="B62" s="17"/>
      <c r="C62" s="22">
        <v>63</v>
      </c>
      <c r="D62" s="165"/>
      <c r="E62" s="22" t="s">
        <v>10</v>
      </c>
      <c r="F62" s="26"/>
      <c r="G62" s="5"/>
    </row>
    <row r="63" spans="1:7" x14ac:dyDescent="0.25">
      <c r="A63" s="160">
        <v>1.1100000000000001</v>
      </c>
      <c r="B63" s="15" t="s">
        <v>41</v>
      </c>
      <c r="C63" s="20"/>
      <c r="D63" s="21"/>
      <c r="E63" s="20"/>
      <c r="F63" s="25"/>
      <c r="G63" s="4"/>
    </row>
    <row r="64" spans="1:7" x14ac:dyDescent="0.25">
      <c r="A64" s="161"/>
      <c r="B64" s="15" t="s">
        <v>42</v>
      </c>
      <c r="C64" s="20"/>
      <c r="D64" s="21"/>
      <c r="E64" s="20"/>
      <c r="F64" s="25"/>
      <c r="G64" s="4"/>
    </row>
    <row r="65" spans="1:7" x14ac:dyDescent="0.25">
      <c r="A65" s="161"/>
      <c r="B65" s="15" t="s">
        <v>43</v>
      </c>
      <c r="C65" s="20"/>
      <c r="D65" s="21"/>
      <c r="E65" s="20"/>
      <c r="F65" s="25"/>
      <c r="G65" s="4"/>
    </row>
    <row r="66" spans="1:7" x14ac:dyDescent="0.25">
      <c r="A66" s="161"/>
      <c r="B66" s="15" t="s">
        <v>38</v>
      </c>
      <c r="C66" s="20"/>
      <c r="D66" s="21"/>
      <c r="E66" s="20"/>
      <c r="F66" s="25"/>
      <c r="G66" s="4"/>
    </row>
    <row r="67" spans="1:7" x14ac:dyDescent="0.25">
      <c r="A67" s="161"/>
      <c r="B67" s="19"/>
      <c r="C67" s="20"/>
      <c r="D67" s="21"/>
      <c r="E67" s="20"/>
      <c r="F67" s="25"/>
      <c r="G67" s="4"/>
    </row>
    <row r="68" spans="1:7" ht="16.5" thickBot="1" x14ac:dyDescent="0.3">
      <c r="A68" s="162"/>
      <c r="B68" s="17"/>
      <c r="C68" s="22">
        <v>100</v>
      </c>
      <c r="D68" s="23">
        <v>1</v>
      </c>
      <c r="E68" s="22" t="s">
        <v>10</v>
      </c>
      <c r="F68" s="26"/>
      <c r="G68" s="5"/>
    </row>
    <row r="69" spans="1:7" x14ac:dyDescent="0.25">
      <c r="A69" s="160">
        <v>1.1200000000000001</v>
      </c>
      <c r="B69" s="15" t="s">
        <v>44</v>
      </c>
      <c r="C69" s="20"/>
      <c r="D69" s="163">
        <v>1</v>
      </c>
      <c r="E69" s="20"/>
      <c r="F69" s="25"/>
      <c r="G69" s="4"/>
    </row>
    <row r="70" spans="1:7" x14ac:dyDescent="0.25">
      <c r="A70" s="161"/>
      <c r="B70" s="15" t="s">
        <v>45</v>
      </c>
      <c r="C70" s="20"/>
      <c r="D70" s="164"/>
      <c r="E70" s="20"/>
      <c r="F70" s="25"/>
      <c r="G70" s="4"/>
    </row>
    <row r="71" spans="1:7" x14ac:dyDescent="0.25">
      <c r="A71" s="161"/>
      <c r="B71" s="15" t="s">
        <v>46</v>
      </c>
      <c r="C71" s="20"/>
      <c r="D71" s="164"/>
      <c r="E71" s="20"/>
      <c r="F71" s="25"/>
      <c r="G71" s="4"/>
    </row>
    <row r="72" spans="1:7" x14ac:dyDescent="0.25">
      <c r="A72" s="161"/>
      <c r="B72" s="15" t="s">
        <v>47</v>
      </c>
      <c r="C72" s="20"/>
      <c r="D72" s="164"/>
      <c r="E72" s="20"/>
      <c r="F72" s="25"/>
      <c r="G72" s="4"/>
    </row>
    <row r="73" spans="1:7" x14ac:dyDescent="0.25">
      <c r="A73" s="161"/>
      <c r="B73" s="19"/>
      <c r="C73" s="20"/>
      <c r="D73" s="164"/>
      <c r="E73" s="20"/>
      <c r="F73" s="25"/>
      <c r="G73" s="4"/>
    </row>
    <row r="74" spans="1:7" ht="16.5" thickBot="1" x14ac:dyDescent="0.3">
      <c r="A74" s="162"/>
      <c r="B74" s="17"/>
      <c r="C74" s="22">
        <v>100</v>
      </c>
      <c r="D74" s="165"/>
      <c r="E74" s="22" t="s">
        <v>10</v>
      </c>
      <c r="F74" s="26"/>
      <c r="G74" s="5"/>
    </row>
    <row r="75" spans="1:7" x14ac:dyDescent="0.25">
      <c r="A75" s="160">
        <v>1.1299999999999999</v>
      </c>
      <c r="B75" s="15" t="s">
        <v>48</v>
      </c>
      <c r="C75" s="20"/>
      <c r="D75" s="163">
        <v>1</v>
      </c>
      <c r="E75" s="20"/>
      <c r="F75" s="25"/>
      <c r="G75" s="4"/>
    </row>
    <row r="76" spans="1:7" x14ac:dyDescent="0.25">
      <c r="A76" s="161"/>
      <c r="B76" s="15" t="s">
        <v>49</v>
      </c>
      <c r="C76" s="20"/>
      <c r="D76" s="164"/>
      <c r="E76" s="20"/>
      <c r="F76" s="25"/>
      <c r="G76" s="4"/>
    </row>
    <row r="77" spans="1:7" x14ac:dyDescent="0.25">
      <c r="A77" s="161"/>
      <c r="B77" s="15" t="s">
        <v>50</v>
      </c>
      <c r="C77" s="20"/>
      <c r="D77" s="164"/>
      <c r="E77" s="20"/>
      <c r="F77" s="25"/>
      <c r="G77" s="4"/>
    </row>
    <row r="78" spans="1:7" x14ac:dyDescent="0.25">
      <c r="A78" s="161"/>
      <c r="B78" s="15" t="s">
        <v>51</v>
      </c>
      <c r="C78" s="20"/>
      <c r="D78" s="164"/>
      <c r="E78" s="20"/>
      <c r="F78" s="25"/>
      <c r="G78" s="4"/>
    </row>
    <row r="79" spans="1:7" x14ac:dyDescent="0.25">
      <c r="A79" s="161"/>
      <c r="B79" s="19"/>
      <c r="C79" s="20"/>
      <c r="D79" s="164"/>
      <c r="E79" s="20"/>
      <c r="F79" s="25"/>
      <c r="G79" s="4"/>
    </row>
    <row r="80" spans="1:7" ht="16.5" thickBot="1" x14ac:dyDescent="0.3">
      <c r="A80" s="162"/>
      <c r="B80" s="17"/>
      <c r="C80" s="22">
        <v>100</v>
      </c>
      <c r="D80" s="165"/>
      <c r="E80" s="22" t="s">
        <v>10</v>
      </c>
      <c r="F80" s="26"/>
      <c r="G80" s="5"/>
    </row>
    <row r="81" spans="1:7" x14ac:dyDescent="0.25">
      <c r="A81" s="160">
        <v>1.1399999999999999</v>
      </c>
      <c r="B81" s="15" t="s">
        <v>52</v>
      </c>
      <c r="C81" s="20"/>
      <c r="D81" s="163">
        <v>1</v>
      </c>
      <c r="E81" s="20"/>
      <c r="F81" s="25"/>
      <c r="G81" s="4"/>
    </row>
    <row r="82" spans="1:7" x14ac:dyDescent="0.25">
      <c r="A82" s="161"/>
      <c r="B82" s="15" t="s">
        <v>53</v>
      </c>
      <c r="C82" s="20"/>
      <c r="D82" s="164"/>
      <c r="E82" s="20"/>
      <c r="F82" s="25"/>
      <c r="G82" s="4"/>
    </row>
    <row r="83" spans="1:7" x14ac:dyDescent="0.25">
      <c r="A83" s="161"/>
      <c r="B83" s="15" t="s">
        <v>54</v>
      </c>
      <c r="C83" s="20"/>
      <c r="D83" s="164"/>
      <c r="E83" s="20"/>
      <c r="F83" s="25"/>
      <c r="G83" s="4"/>
    </row>
    <row r="84" spans="1:7" x14ac:dyDescent="0.25">
      <c r="A84" s="161"/>
      <c r="B84" s="15" t="s">
        <v>55</v>
      </c>
      <c r="C84" s="20"/>
      <c r="D84" s="164"/>
      <c r="E84" s="20"/>
      <c r="F84" s="25"/>
      <c r="G84" s="4"/>
    </row>
    <row r="85" spans="1:7" ht="16.5" thickBot="1" x14ac:dyDescent="0.3">
      <c r="A85" s="162"/>
      <c r="B85" s="17"/>
      <c r="C85" s="22">
        <v>800</v>
      </c>
      <c r="D85" s="165"/>
      <c r="E85" s="22" t="s">
        <v>10</v>
      </c>
      <c r="F85" s="26"/>
      <c r="G85" s="5"/>
    </row>
    <row r="86" spans="1:7" x14ac:dyDescent="0.25">
      <c r="A86" s="160">
        <v>1.1499999999999999</v>
      </c>
      <c r="B86" s="15" t="s">
        <v>56</v>
      </c>
      <c r="C86" s="20"/>
      <c r="D86" s="163">
        <v>1</v>
      </c>
      <c r="E86" s="20"/>
      <c r="F86" s="25"/>
      <c r="G86" s="4"/>
    </row>
    <row r="87" spans="1:7" x14ac:dyDescent="0.25">
      <c r="A87" s="161"/>
      <c r="B87" s="15" t="s">
        <v>57</v>
      </c>
      <c r="C87" s="20"/>
      <c r="D87" s="164"/>
      <c r="E87" s="20"/>
      <c r="F87" s="25"/>
      <c r="G87" s="4"/>
    </row>
    <row r="88" spans="1:7" x14ac:dyDescent="0.25">
      <c r="A88" s="161"/>
      <c r="B88" s="15" t="s">
        <v>46</v>
      </c>
      <c r="C88" s="20"/>
      <c r="D88" s="164"/>
      <c r="E88" s="20"/>
      <c r="F88" s="25"/>
      <c r="G88" s="4"/>
    </row>
    <row r="89" spans="1:7" x14ac:dyDescent="0.25">
      <c r="A89" s="161"/>
      <c r="B89" s="15" t="s">
        <v>47</v>
      </c>
      <c r="C89" s="20"/>
      <c r="D89" s="164"/>
      <c r="E89" s="20"/>
      <c r="F89" s="25"/>
      <c r="G89" s="4"/>
    </row>
    <row r="90" spans="1:7" x14ac:dyDescent="0.25">
      <c r="A90" s="161"/>
      <c r="B90" s="19"/>
      <c r="C90" s="20"/>
      <c r="D90" s="164"/>
      <c r="E90" s="20"/>
      <c r="F90" s="25"/>
      <c r="G90" s="4"/>
    </row>
    <row r="91" spans="1:7" ht="16.5" thickBot="1" x14ac:dyDescent="0.3">
      <c r="A91" s="162"/>
      <c r="B91" s="17"/>
      <c r="C91" s="22">
        <v>100</v>
      </c>
      <c r="D91" s="165"/>
      <c r="E91" s="22" t="s">
        <v>10</v>
      </c>
      <c r="F91" s="26"/>
      <c r="G91" s="5"/>
    </row>
    <row r="92" spans="1:7" x14ac:dyDescent="0.25">
      <c r="A92" s="160">
        <v>1.1599999999999999</v>
      </c>
      <c r="B92" s="15" t="s">
        <v>58</v>
      </c>
      <c r="C92" s="20"/>
      <c r="D92" s="163">
        <v>1</v>
      </c>
      <c r="E92" s="20"/>
      <c r="F92" s="25"/>
      <c r="G92" s="4"/>
    </row>
    <row r="93" spans="1:7" x14ac:dyDescent="0.25">
      <c r="A93" s="161"/>
      <c r="B93" s="15" t="s">
        <v>59</v>
      </c>
      <c r="C93" s="20"/>
      <c r="D93" s="164"/>
      <c r="E93" s="20"/>
      <c r="F93" s="25"/>
      <c r="G93" s="4"/>
    </row>
    <row r="94" spans="1:7" x14ac:dyDescent="0.25">
      <c r="A94" s="161"/>
      <c r="B94" s="15" t="s">
        <v>60</v>
      </c>
      <c r="C94" s="20"/>
      <c r="D94" s="164"/>
      <c r="E94" s="20"/>
      <c r="F94" s="25"/>
      <c r="G94" s="4"/>
    </row>
    <row r="95" spans="1:7" x14ac:dyDescent="0.25">
      <c r="A95" s="161"/>
      <c r="B95" s="15" t="s">
        <v>51</v>
      </c>
      <c r="C95" s="20"/>
      <c r="D95" s="164"/>
      <c r="E95" s="20"/>
      <c r="F95" s="25"/>
      <c r="G95" s="4"/>
    </row>
    <row r="96" spans="1:7" x14ac:dyDescent="0.25">
      <c r="A96" s="161"/>
      <c r="B96" s="19"/>
      <c r="C96" s="20"/>
      <c r="D96" s="164"/>
      <c r="E96" s="20"/>
      <c r="F96" s="25"/>
      <c r="G96" s="4"/>
    </row>
    <row r="97" spans="1:7" ht="16.5" thickBot="1" x14ac:dyDescent="0.3">
      <c r="A97" s="162"/>
      <c r="B97" s="17"/>
      <c r="C97" s="22">
        <v>100</v>
      </c>
      <c r="D97" s="165"/>
      <c r="E97" s="22" t="s">
        <v>10</v>
      </c>
      <c r="F97" s="26"/>
      <c r="G97" s="5"/>
    </row>
    <row r="98" spans="1:7" x14ac:dyDescent="0.25">
      <c r="A98" s="160">
        <v>1.17</v>
      </c>
      <c r="B98" s="15" t="s">
        <v>61</v>
      </c>
      <c r="C98" s="20"/>
      <c r="D98" s="163">
        <v>1</v>
      </c>
      <c r="E98" s="20"/>
      <c r="F98" s="25"/>
      <c r="G98" s="4"/>
    </row>
    <row r="99" spans="1:7" x14ac:dyDescent="0.25">
      <c r="A99" s="161"/>
      <c r="B99" s="15" t="s">
        <v>62</v>
      </c>
      <c r="C99" s="20"/>
      <c r="D99" s="164"/>
      <c r="E99" s="20"/>
      <c r="F99" s="25"/>
      <c r="G99" s="4"/>
    </row>
    <row r="100" spans="1:7" x14ac:dyDescent="0.25">
      <c r="A100" s="161"/>
      <c r="B100" s="19"/>
      <c r="C100" s="20"/>
      <c r="D100" s="164"/>
      <c r="E100" s="20"/>
      <c r="F100" s="25"/>
      <c r="G100" s="4"/>
    </row>
    <row r="101" spans="1:7" ht="16.5" thickBot="1" x14ac:dyDescent="0.3">
      <c r="A101" s="162"/>
      <c r="B101" s="17"/>
      <c r="C101" s="22">
        <v>300</v>
      </c>
      <c r="D101" s="165"/>
      <c r="E101" s="22" t="s">
        <v>10</v>
      </c>
      <c r="F101" s="26"/>
      <c r="G101" s="5"/>
    </row>
    <row r="102" spans="1:7" x14ac:dyDescent="0.25">
      <c r="A102" s="160">
        <v>1.18</v>
      </c>
      <c r="B102" s="15" t="s">
        <v>63</v>
      </c>
      <c r="C102" s="20"/>
      <c r="D102" s="163">
        <v>1</v>
      </c>
      <c r="E102" s="20"/>
      <c r="F102" s="25"/>
      <c r="G102" s="4"/>
    </row>
    <row r="103" spans="1:7" x14ac:dyDescent="0.25">
      <c r="A103" s="161"/>
      <c r="B103" s="15" t="s">
        <v>64</v>
      </c>
      <c r="C103" s="20"/>
      <c r="D103" s="164"/>
      <c r="E103" s="20"/>
      <c r="F103" s="25"/>
      <c r="G103" s="4"/>
    </row>
    <row r="104" spans="1:7" x14ac:dyDescent="0.25">
      <c r="A104" s="161"/>
      <c r="B104" s="19"/>
      <c r="C104" s="20"/>
      <c r="D104" s="164"/>
      <c r="E104" s="20"/>
      <c r="F104" s="25"/>
      <c r="G104" s="4"/>
    </row>
    <row r="105" spans="1:7" ht="16.5" thickBot="1" x14ac:dyDescent="0.3">
      <c r="A105" s="162"/>
      <c r="B105" s="17"/>
      <c r="C105" s="22">
        <v>630</v>
      </c>
      <c r="D105" s="165"/>
      <c r="E105" s="22" t="s">
        <v>10</v>
      </c>
      <c r="F105" s="26"/>
      <c r="G105" s="5"/>
    </row>
    <row r="106" spans="1:7" x14ac:dyDescent="0.25">
      <c r="A106" s="160">
        <v>1.19</v>
      </c>
      <c r="B106" s="15" t="s">
        <v>65</v>
      </c>
      <c r="C106" s="20"/>
      <c r="D106" s="163">
        <v>1</v>
      </c>
      <c r="E106" s="20"/>
      <c r="F106" s="25"/>
      <c r="G106" s="4"/>
    </row>
    <row r="107" spans="1:7" x14ac:dyDescent="0.25">
      <c r="A107" s="161"/>
      <c r="B107" s="15" t="s">
        <v>66</v>
      </c>
      <c r="C107" s="20"/>
      <c r="D107" s="164"/>
      <c r="E107" s="20"/>
      <c r="F107" s="25"/>
      <c r="G107" s="4"/>
    </row>
    <row r="108" spans="1:7" ht="16.5" thickBot="1" x14ac:dyDescent="0.3">
      <c r="A108" s="162"/>
      <c r="B108" s="17"/>
      <c r="C108" s="22">
        <v>250</v>
      </c>
      <c r="D108" s="165"/>
      <c r="E108" s="22" t="s">
        <v>10</v>
      </c>
      <c r="F108" s="26"/>
      <c r="G108" s="5"/>
    </row>
    <row r="109" spans="1:7" x14ac:dyDescent="0.25">
      <c r="A109" s="160">
        <v>1.2</v>
      </c>
      <c r="B109" s="15" t="s">
        <v>67</v>
      </c>
      <c r="C109" s="20"/>
      <c r="D109" s="21"/>
      <c r="E109" s="20"/>
      <c r="F109" s="25"/>
      <c r="G109" s="4"/>
    </row>
    <row r="110" spans="1:7" x14ac:dyDescent="0.25">
      <c r="A110" s="161"/>
      <c r="B110" s="15" t="s">
        <v>57</v>
      </c>
      <c r="C110" s="20"/>
      <c r="D110" s="21"/>
      <c r="E110" s="20"/>
      <c r="F110" s="25"/>
      <c r="G110" s="4"/>
    </row>
    <row r="111" spans="1:7" x14ac:dyDescent="0.25">
      <c r="A111" s="161"/>
      <c r="B111" s="15" t="s">
        <v>68</v>
      </c>
      <c r="C111" s="20"/>
      <c r="D111" s="21"/>
      <c r="E111" s="20"/>
      <c r="F111" s="25"/>
      <c r="G111" s="4"/>
    </row>
    <row r="112" spans="1:7" x14ac:dyDescent="0.25">
      <c r="A112" s="161"/>
      <c r="B112" s="15" t="s">
        <v>51</v>
      </c>
      <c r="C112" s="20"/>
      <c r="D112" s="21"/>
      <c r="E112" s="20"/>
      <c r="F112" s="25"/>
      <c r="G112" s="4"/>
    </row>
    <row r="113" spans="1:7" x14ac:dyDescent="0.25">
      <c r="A113" s="161"/>
      <c r="B113" s="19"/>
      <c r="C113" s="20"/>
      <c r="D113" s="21"/>
      <c r="E113" s="20"/>
      <c r="F113" s="25"/>
      <c r="G113" s="4"/>
    </row>
    <row r="114" spans="1:7" ht="16.5" thickBot="1" x14ac:dyDescent="0.3">
      <c r="A114" s="162"/>
      <c r="B114" s="17"/>
      <c r="C114" s="22">
        <v>100</v>
      </c>
      <c r="D114" s="23">
        <v>1</v>
      </c>
      <c r="E114" s="22" t="s">
        <v>10</v>
      </c>
      <c r="F114" s="26"/>
      <c r="G114" s="5"/>
    </row>
    <row r="115" spans="1:7" x14ac:dyDescent="0.25">
      <c r="A115" s="160">
        <v>1.21</v>
      </c>
      <c r="B115" s="15" t="s">
        <v>69</v>
      </c>
      <c r="C115" s="20"/>
      <c r="D115" s="163">
        <v>1</v>
      </c>
      <c r="E115" s="20"/>
      <c r="F115" s="25"/>
      <c r="G115" s="4"/>
    </row>
    <row r="116" spans="1:7" x14ac:dyDescent="0.25">
      <c r="A116" s="161"/>
      <c r="B116" s="15" t="s">
        <v>70</v>
      </c>
      <c r="C116" s="20"/>
      <c r="D116" s="164"/>
      <c r="E116" s="20"/>
      <c r="F116" s="25"/>
      <c r="G116" s="4"/>
    </row>
    <row r="117" spans="1:7" x14ac:dyDescent="0.25">
      <c r="A117" s="161"/>
      <c r="B117" s="15" t="s">
        <v>51</v>
      </c>
      <c r="C117" s="20"/>
      <c r="D117" s="164"/>
      <c r="E117" s="20"/>
      <c r="F117" s="25"/>
      <c r="G117" s="4"/>
    </row>
    <row r="118" spans="1:7" x14ac:dyDescent="0.25">
      <c r="A118" s="161"/>
      <c r="B118" s="19"/>
      <c r="C118" s="20"/>
      <c r="D118" s="164"/>
      <c r="E118" s="20"/>
      <c r="F118" s="25"/>
      <c r="G118" s="4"/>
    </row>
    <row r="119" spans="1:7" x14ac:dyDescent="0.25">
      <c r="A119" s="161"/>
      <c r="B119" s="19"/>
      <c r="C119" s="20"/>
      <c r="D119" s="164"/>
      <c r="E119" s="20"/>
      <c r="F119" s="25"/>
      <c r="G119" s="4"/>
    </row>
    <row r="120" spans="1:7" ht="16.5" thickBot="1" x14ac:dyDescent="0.3">
      <c r="A120" s="162"/>
      <c r="B120" s="17"/>
      <c r="C120" s="22">
        <v>80</v>
      </c>
      <c r="D120" s="165"/>
      <c r="E120" s="22" t="s">
        <v>10</v>
      </c>
      <c r="F120" s="26"/>
      <c r="G120" s="5"/>
    </row>
    <row r="121" spans="1:7" x14ac:dyDescent="0.25">
      <c r="A121" s="160">
        <v>1.22</v>
      </c>
      <c r="B121" s="15" t="s">
        <v>71</v>
      </c>
      <c r="C121" s="20"/>
      <c r="D121" s="163">
        <v>1</v>
      </c>
      <c r="E121" s="20"/>
      <c r="F121" s="25"/>
      <c r="G121" s="4"/>
    </row>
    <row r="122" spans="1:7" x14ac:dyDescent="0.25">
      <c r="A122" s="161"/>
      <c r="B122" s="15" t="s">
        <v>72</v>
      </c>
      <c r="C122" s="20"/>
      <c r="D122" s="164"/>
      <c r="E122" s="20"/>
      <c r="F122" s="25"/>
      <c r="G122" s="4"/>
    </row>
    <row r="123" spans="1:7" x14ac:dyDescent="0.25">
      <c r="A123" s="161"/>
      <c r="B123" s="15" t="s">
        <v>73</v>
      </c>
      <c r="C123" s="20"/>
      <c r="D123" s="164"/>
      <c r="E123" s="20"/>
      <c r="F123" s="25"/>
      <c r="G123" s="4"/>
    </row>
    <row r="124" spans="1:7" x14ac:dyDescent="0.25">
      <c r="A124" s="161"/>
      <c r="B124" s="15" t="s">
        <v>23</v>
      </c>
      <c r="C124" s="20"/>
      <c r="D124" s="164"/>
      <c r="E124" s="20"/>
      <c r="F124" s="25"/>
      <c r="G124" s="4"/>
    </row>
    <row r="125" spans="1:7" x14ac:dyDescent="0.25">
      <c r="A125" s="161"/>
      <c r="B125" s="19"/>
      <c r="C125" s="20"/>
      <c r="D125" s="164"/>
      <c r="E125" s="20"/>
      <c r="F125" s="25"/>
      <c r="G125" s="4"/>
    </row>
    <row r="126" spans="1:7" ht="16.5" thickBot="1" x14ac:dyDescent="0.3">
      <c r="A126" s="162"/>
      <c r="B126" s="17"/>
      <c r="C126" s="22">
        <v>100</v>
      </c>
      <c r="D126" s="165"/>
      <c r="E126" s="22" t="s">
        <v>10</v>
      </c>
      <c r="F126" s="26"/>
      <c r="G126" s="5"/>
    </row>
    <row r="127" spans="1:7" x14ac:dyDescent="0.25">
      <c r="A127" s="160">
        <v>1.23</v>
      </c>
      <c r="B127" s="15" t="s">
        <v>74</v>
      </c>
      <c r="C127" s="20"/>
      <c r="D127" s="163">
        <v>1</v>
      </c>
      <c r="E127" s="20"/>
      <c r="F127" s="25"/>
      <c r="G127" s="4"/>
    </row>
    <row r="128" spans="1:7" x14ac:dyDescent="0.25">
      <c r="A128" s="161"/>
      <c r="B128" s="15" t="s">
        <v>75</v>
      </c>
      <c r="C128" s="20"/>
      <c r="D128" s="164"/>
      <c r="E128" s="20"/>
      <c r="F128" s="25"/>
      <c r="G128" s="4"/>
    </row>
    <row r="129" spans="1:7" x14ac:dyDescent="0.25">
      <c r="A129" s="161"/>
      <c r="B129" s="15" t="s">
        <v>76</v>
      </c>
      <c r="C129" s="20"/>
      <c r="D129" s="164"/>
      <c r="E129" s="20"/>
      <c r="F129" s="25"/>
      <c r="G129" s="4"/>
    </row>
    <row r="130" spans="1:7" x14ac:dyDescent="0.25">
      <c r="A130" s="161"/>
      <c r="B130" s="19"/>
      <c r="C130" s="20"/>
      <c r="D130" s="164"/>
      <c r="E130" s="20"/>
      <c r="F130" s="25"/>
      <c r="G130" s="4"/>
    </row>
    <row r="131" spans="1:7" ht="16.5" thickBot="1" x14ac:dyDescent="0.3">
      <c r="A131" s="162"/>
      <c r="B131" s="17"/>
      <c r="C131" s="22">
        <v>160</v>
      </c>
      <c r="D131" s="165"/>
      <c r="E131" s="22" t="s">
        <v>10</v>
      </c>
      <c r="F131" s="26"/>
      <c r="G131" s="5"/>
    </row>
    <row r="132" spans="1:7" x14ac:dyDescent="0.25">
      <c r="A132" s="160">
        <v>1.24</v>
      </c>
      <c r="B132" s="15" t="s">
        <v>77</v>
      </c>
      <c r="C132" s="20"/>
      <c r="D132" s="163">
        <v>1</v>
      </c>
      <c r="E132" s="20"/>
      <c r="F132" s="25"/>
      <c r="G132" s="4"/>
    </row>
    <row r="133" spans="1:7" x14ac:dyDescent="0.25">
      <c r="A133" s="161"/>
      <c r="B133" s="15" t="s">
        <v>78</v>
      </c>
      <c r="C133" s="20"/>
      <c r="D133" s="164"/>
      <c r="E133" s="20"/>
      <c r="F133" s="25"/>
      <c r="G133" s="4"/>
    </row>
    <row r="134" spans="1:7" x14ac:dyDescent="0.25">
      <c r="A134" s="161"/>
      <c r="B134" s="15" t="s">
        <v>76</v>
      </c>
      <c r="C134" s="20"/>
      <c r="D134" s="164"/>
      <c r="E134" s="20"/>
      <c r="F134" s="25"/>
      <c r="G134" s="4"/>
    </row>
    <row r="135" spans="1:7" x14ac:dyDescent="0.25">
      <c r="A135" s="161"/>
      <c r="B135" s="19"/>
      <c r="C135" s="20"/>
      <c r="D135" s="164"/>
      <c r="E135" s="20"/>
      <c r="F135" s="25"/>
      <c r="G135" s="4"/>
    </row>
    <row r="136" spans="1:7" ht="16.5" thickBot="1" x14ac:dyDescent="0.3">
      <c r="A136" s="162"/>
      <c r="B136" s="17"/>
      <c r="C136" s="22">
        <v>160</v>
      </c>
      <c r="D136" s="165"/>
      <c r="E136" s="22" t="s">
        <v>10</v>
      </c>
      <c r="F136" s="26"/>
      <c r="G136" s="5"/>
    </row>
    <row r="137" spans="1:7" x14ac:dyDescent="0.25">
      <c r="A137" s="160">
        <v>1.25</v>
      </c>
      <c r="B137" s="15" t="s">
        <v>79</v>
      </c>
      <c r="C137" s="20"/>
      <c r="D137" s="163">
        <v>1</v>
      </c>
      <c r="E137" s="20"/>
      <c r="F137" s="25"/>
      <c r="G137" s="4"/>
    </row>
    <row r="138" spans="1:7" x14ac:dyDescent="0.25">
      <c r="A138" s="161"/>
      <c r="B138" s="15" t="s">
        <v>80</v>
      </c>
      <c r="C138" s="20"/>
      <c r="D138" s="164"/>
      <c r="E138" s="20"/>
      <c r="F138" s="25"/>
      <c r="G138" s="4"/>
    </row>
    <row r="139" spans="1:7" x14ac:dyDescent="0.25">
      <c r="A139" s="161"/>
      <c r="B139" s="15"/>
      <c r="C139" s="20"/>
      <c r="D139" s="164"/>
      <c r="E139" s="20"/>
      <c r="F139" s="25"/>
      <c r="G139" s="4"/>
    </row>
    <row r="140" spans="1:7" ht="16.5" thickBot="1" x14ac:dyDescent="0.3">
      <c r="A140" s="162"/>
      <c r="B140" s="17"/>
      <c r="C140" s="22">
        <v>63</v>
      </c>
      <c r="D140" s="165"/>
      <c r="E140" s="22" t="s">
        <v>10</v>
      </c>
      <c r="F140" s="26"/>
      <c r="G140" s="5"/>
    </row>
    <row r="141" spans="1:7" x14ac:dyDescent="0.25">
      <c r="A141" s="160">
        <v>1.27</v>
      </c>
      <c r="B141" s="15" t="s">
        <v>81</v>
      </c>
      <c r="C141" s="20"/>
      <c r="D141" s="163">
        <v>1</v>
      </c>
      <c r="E141" s="20"/>
      <c r="F141" s="25"/>
      <c r="G141" s="4"/>
    </row>
    <row r="142" spans="1:7" x14ac:dyDescent="0.25">
      <c r="A142" s="161"/>
      <c r="B142" s="15" t="s">
        <v>82</v>
      </c>
      <c r="C142" s="20"/>
      <c r="D142" s="164"/>
      <c r="E142" s="20"/>
      <c r="F142" s="25"/>
      <c r="G142" s="4"/>
    </row>
    <row r="143" spans="1:7" x14ac:dyDescent="0.25">
      <c r="A143" s="161"/>
      <c r="B143" s="15"/>
      <c r="C143" s="20"/>
      <c r="D143" s="164"/>
      <c r="E143" s="20"/>
      <c r="F143" s="25"/>
      <c r="G143" s="4"/>
    </row>
    <row r="144" spans="1:7" ht="16.5" thickBot="1" x14ac:dyDescent="0.3">
      <c r="A144" s="162"/>
      <c r="B144" s="17"/>
      <c r="C144" s="22">
        <v>100</v>
      </c>
      <c r="D144" s="165"/>
      <c r="E144" s="22" t="s">
        <v>10</v>
      </c>
      <c r="F144" s="26"/>
      <c r="G144" s="5"/>
    </row>
    <row r="145" spans="1:7" x14ac:dyDescent="0.25">
      <c r="A145" s="160">
        <v>1.28</v>
      </c>
      <c r="B145" s="15" t="s">
        <v>83</v>
      </c>
      <c r="C145" s="20"/>
      <c r="D145" s="163">
        <v>1</v>
      </c>
      <c r="E145" s="20"/>
      <c r="F145" s="25"/>
      <c r="G145" s="4"/>
    </row>
    <row r="146" spans="1:7" x14ac:dyDescent="0.25">
      <c r="A146" s="161"/>
      <c r="B146" s="15" t="s">
        <v>82</v>
      </c>
      <c r="C146" s="20"/>
      <c r="D146" s="164"/>
      <c r="E146" s="20"/>
      <c r="F146" s="25"/>
      <c r="G146" s="4"/>
    </row>
    <row r="147" spans="1:7" x14ac:dyDescent="0.25">
      <c r="A147" s="161"/>
      <c r="B147" s="15"/>
      <c r="C147" s="20"/>
      <c r="D147" s="164"/>
      <c r="E147" s="20"/>
      <c r="F147" s="25"/>
      <c r="G147" s="4"/>
    </row>
    <row r="148" spans="1:7" ht="16.5" thickBot="1" x14ac:dyDescent="0.3">
      <c r="A148" s="162"/>
      <c r="B148" s="17"/>
      <c r="C148" s="22">
        <v>100</v>
      </c>
      <c r="D148" s="165"/>
      <c r="E148" s="22" t="s">
        <v>10</v>
      </c>
      <c r="F148" s="26"/>
      <c r="G148" s="4"/>
    </row>
    <row r="149" spans="1:7" ht="16.5" thickBot="1" x14ac:dyDescent="0.3">
      <c r="A149" s="8"/>
      <c r="G149" s="11">
        <f>SUM(G9:G148)</f>
        <v>0</v>
      </c>
    </row>
    <row r="150" spans="1:7" ht="17.25" thickTop="1" thickBot="1" x14ac:dyDescent="0.3">
      <c r="A150" s="9"/>
      <c r="B150" s="12"/>
      <c r="C150" s="12"/>
      <c r="D150" s="12"/>
      <c r="E150" s="12"/>
      <c r="F150" s="12"/>
      <c r="G150" s="5"/>
    </row>
  </sheetData>
  <mergeCells count="53">
    <mergeCell ref="A9:A13"/>
    <mergeCell ref="D9:D13"/>
    <mergeCell ref="A14:A19"/>
    <mergeCell ref="D14:D19"/>
    <mergeCell ref="A20:A24"/>
    <mergeCell ref="A25:A30"/>
    <mergeCell ref="D25:D30"/>
    <mergeCell ref="A31:A36"/>
    <mergeCell ref="D31:D36"/>
    <mergeCell ref="A37:A42"/>
    <mergeCell ref="D37:D42"/>
    <mergeCell ref="A75:A80"/>
    <mergeCell ref="D75:D80"/>
    <mergeCell ref="A43:A47"/>
    <mergeCell ref="D43:D47"/>
    <mergeCell ref="A48:A52"/>
    <mergeCell ref="D48:D52"/>
    <mergeCell ref="A53:A58"/>
    <mergeCell ref="D53:D58"/>
    <mergeCell ref="A59:A62"/>
    <mergeCell ref="D59:D62"/>
    <mergeCell ref="A63:A68"/>
    <mergeCell ref="A69:A74"/>
    <mergeCell ref="D69:D74"/>
    <mergeCell ref="A81:A85"/>
    <mergeCell ref="D81:D85"/>
    <mergeCell ref="A86:A91"/>
    <mergeCell ref="D86:D91"/>
    <mergeCell ref="A92:A97"/>
    <mergeCell ref="D92:D97"/>
    <mergeCell ref="D127:D131"/>
    <mergeCell ref="A98:A101"/>
    <mergeCell ref="D98:D101"/>
    <mergeCell ref="A102:A105"/>
    <mergeCell ref="D102:D105"/>
    <mergeCell ref="A106:A108"/>
    <mergeCell ref="D106:D108"/>
    <mergeCell ref="A145:A148"/>
    <mergeCell ref="D145:D148"/>
    <mergeCell ref="B7:G7"/>
    <mergeCell ref="A3:G3"/>
    <mergeCell ref="A132:A136"/>
    <mergeCell ref="D132:D136"/>
    <mergeCell ref="A137:A140"/>
    <mergeCell ref="D137:D140"/>
    <mergeCell ref="A141:A144"/>
    <mergeCell ref="D141:D144"/>
    <mergeCell ref="A109:A114"/>
    <mergeCell ref="A115:A120"/>
    <mergeCell ref="D115:D120"/>
    <mergeCell ref="A121:A126"/>
    <mergeCell ref="D121:D126"/>
    <mergeCell ref="A127:A131"/>
  </mergeCells>
  <pageMargins left="0.7" right="0.7" top="0.75" bottom="0.75" header="0.3" footer="0.3"/>
  <pageSetup paperSize="9" scale="72"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692B-DA30-4F7B-BD97-B0A0F50A1A8D}">
  <sheetPr>
    <tabColor rgb="FF00B050"/>
    <pageSetUpPr fitToPage="1"/>
  </sheetPr>
  <dimension ref="A1:G16"/>
  <sheetViews>
    <sheetView view="pageBreakPreview" zoomScale="60" zoomScaleNormal="100" workbookViewId="0">
      <selection activeCell="C20" sqref="C20"/>
    </sheetView>
  </sheetViews>
  <sheetFormatPr defaultRowHeight="15.75" x14ac:dyDescent="0.25"/>
  <cols>
    <col min="2" max="2" width="51.625" customWidth="1"/>
    <col min="3" max="3" width="14.25" customWidth="1"/>
  </cols>
  <sheetData>
    <row r="1" spans="1:7" x14ac:dyDescent="0.25">
      <c r="A1" s="28" t="str">
        <f>'Main LV Board'!A1</f>
        <v>FREEDOM PARK HERITAGE SITE &amp; MUSEUM</v>
      </c>
      <c r="B1" s="28"/>
      <c r="C1" s="28"/>
      <c r="D1" s="28"/>
      <c r="E1" s="28"/>
      <c r="F1" s="28"/>
      <c r="G1" s="28"/>
    </row>
    <row r="2" spans="1:7" x14ac:dyDescent="0.25">
      <c r="A2" s="28"/>
      <c r="B2" s="28"/>
      <c r="C2" s="28"/>
      <c r="D2" s="28"/>
      <c r="E2" s="28"/>
      <c r="F2" s="28"/>
      <c r="G2" s="28"/>
    </row>
    <row r="3" spans="1:7" ht="29.45" customHeight="1" x14ac:dyDescent="0.25">
      <c r="A3" s="169" t="str">
        <f>'P&amp;G'!A3</f>
        <v>APPOINTMENT OF SERVICE PROVIDER FOR THE SERVICING OF MV SWITCHGEAR, TRANSFORMERS, GENERATORS AND LOW VOLTAGE DISTRIBUTION BOARDS IN FREEDOM PARK FOR PERIOD OF 24 MONTHS</v>
      </c>
      <c r="B3" s="169"/>
      <c r="C3" s="169"/>
      <c r="D3" s="169"/>
      <c r="E3" s="169"/>
      <c r="F3" s="169"/>
      <c r="G3" s="169"/>
    </row>
    <row r="4" spans="1:7" x14ac:dyDescent="0.25">
      <c r="A4" s="141"/>
      <c r="B4" s="141"/>
      <c r="C4" s="141"/>
      <c r="D4" s="141"/>
      <c r="E4" s="141"/>
      <c r="F4" s="141"/>
      <c r="G4" s="141"/>
    </row>
    <row r="5" spans="1:7" x14ac:dyDescent="0.25">
      <c r="B5" s="29" t="s">
        <v>90</v>
      </c>
    </row>
    <row r="6" spans="1:7" ht="16.5" thickBot="1" x14ac:dyDescent="0.3"/>
    <row r="7" spans="1:7" ht="16.5" thickBot="1" x14ac:dyDescent="0.3">
      <c r="A7" s="10">
        <v>1</v>
      </c>
      <c r="B7" s="166" t="s">
        <v>86</v>
      </c>
      <c r="C7" s="167"/>
      <c r="D7" s="167"/>
      <c r="E7" s="167"/>
      <c r="F7" s="167"/>
      <c r="G7" s="168"/>
    </row>
    <row r="8" spans="1:7" ht="29.1" customHeight="1" thickBot="1" x14ac:dyDescent="0.3">
      <c r="A8" s="1" t="s">
        <v>0</v>
      </c>
      <c r="B8" s="2" t="s">
        <v>1</v>
      </c>
      <c r="C8" s="6" t="s">
        <v>3</v>
      </c>
      <c r="D8" s="3" t="s">
        <v>4</v>
      </c>
      <c r="E8" s="2" t="s">
        <v>5</v>
      </c>
      <c r="F8" s="2" t="s">
        <v>84</v>
      </c>
      <c r="G8" s="2" t="s">
        <v>85</v>
      </c>
    </row>
    <row r="9" spans="1:7" x14ac:dyDescent="0.25">
      <c r="A9" s="170">
        <v>1.1000000000000001</v>
      </c>
      <c r="B9" s="13"/>
      <c r="C9" s="176" t="s">
        <v>88</v>
      </c>
      <c r="D9" s="179">
        <v>1</v>
      </c>
      <c r="E9" s="176" t="s">
        <v>10</v>
      </c>
      <c r="F9" s="24"/>
      <c r="G9" s="7"/>
    </row>
    <row r="10" spans="1:7" x14ac:dyDescent="0.25">
      <c r="A10" s="171"/>
      <c r="B10" s="15" t="s">
        <v>87</v>
      </c>
      <c r="C10" s="177"/>
      <c r="D10" s="180"/>
      <c r="E10" s="177"/>
      <c r="F10" s="25"/>
      <c r="G10" s="4"/>
    </row>
    <row r="11" spans="1:7" ht="16.5" thickBot="1" x14ac:dyDescent="0.3">
      <c r="A11" s="172"/>
      <c r="B11" s="17"/>
      <c r="C11" s="178"/>
      <c r="D11" s="181"/>
      <c r="E11" s="178"/>
      <c r="F11" s="26"/>
      <c r="G11" s="5"/>
    </row>
    <row r="12" spans="1:7" x14ac:dyDescent="0.25">
      <c r="A12" s="170">
        <v>1.2</v>
      </c>
      <c r="B12" s="15"/>
      <c r="C12" s="176" t="s">
        <v>88</v>
      </c>
      <c r="D12" s="176">
        <v>1</v>
      </c>
      <c r="E12" s="176" t="s">
        <v>10</v>
      </c>
      <c r="F12" s="25"/>
      <c r="G12" s="4"/>
    </row>
    <row r="13" spans="1:7" x14ac:dyDescent="0.25">
      <c r="A13" s="171"/>
      <c r="B13" s="15" t="s">
        <v>89</v>
      </c>
      <c r="C13" s="177"/>
      <c r="D13" s="177"/>
      <c r="E13" s="177"/>
      <c r="F13" s="25"/>
      <c r="G13" s="4"/>
    </row>
    <row r="14" spans="1:7" ht="16.5" thickBot="1" x14ac:dyDescent="0.3">
      <c r="A14" s="172"/>
      <c r="B14" s="17"/>
      <c r="C14" s="178"/>
      <c r="D14" s="178"/>
      <c r="E14" s="178"/>
      <c r="F14" s="26"/>
      <c r="G14" s="5"/>
    </row>
    <row r="15" spans="1:7" ht="16.5" thickBot="1" x14ac:dyDescent="0.3">
      <c r="A15" s="8"/>
      <c r="G15" s="27">
        <f>SUM(G9:G14)</f>
        <v>0</v>
      </c>
    </row>
    <row r="16" spans="1:7" x14ac:dyDescent="0.25">
      <c r="A16" s="9"/>
      <c r="B16" s="12"/>
      <c r="C16" s="12"/>
      <c r="D16" s="12"/>
      <c r="E16" s="12"/>
      <c r="F16" s="12"/>
      <c r="G16" s="5"/>
    </row>
  </sheetData>
  <mergeCells count="10">
    <mergeCell ref="A3:G3"/>
    <mergeCell ref="C9:C11"/>
    <mergeCell ref="E9:E11"/>
    <mergeCell ref="C12:C14"/>
    <mergeCell ref="E12:E14"/>
    <mergeCell ref="B7:G7"/>
    <mergeCell ref="A9:A11"/>
    <mergeCell ref="D9:D11"/>
    <mergeCell ref="A12:A14"/>
    <mergeCell ref="D12:D14"/>
  </mergeCells>
  <pageMargins left="0.7" right="0.7" top="0.75" bottom="0.75" header="0.3" footer="0.3"/>
  <pageSetup paperSize="9" scale="72"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67479-D50B-4C80-BF2E-8C3BE99E91C2}">
  <sheetPr>
    <tabColor rgb="FFFFFF00"/>
    <pageSetUpPr fitToPage="1"/>
  </sheetPr>
  <dimension ref="A1:G17"/>
  <sheetViews>
    <sheetView view="pageBreakPreview" zoomScale="60" zoomScaleNormal="100" workbookViewId="0">
      <selection activeCell="D20" sqref="D20"/>
    </sheetView>
  </sheetViews>
  <sheetFormatPr defaultRowHeight="15.75" x14ac:dyDescent="0.25"/>
  <cols>
    <col min="2" max="2" width="51.625" customWidth="1"/>
    <col min="3" max="3" width="14.25" customWidth="1"/>
  </cols>
  <sheetData>
    <row r="1" spans="1:7" x14ac:dyDescent="0.25">
      <c r="A1" t="str">
        <f>'MV Switchgear and Transformers'!A1</f>
        <v>FREEDOM PARK HERITAGE SITE &amp; MUSEUM</v>
      </c>
    </row>
    <row r="3" spans="1:7" x14ac:dyDescent="0.25">
      <c r="B3" s="29" t="s">
        <v>95</v>
      </c>
    </row>
    <row r="4" spans="1:7" ht="16.5" thickBot="1" x14ac:dyDescent="0.3"/>
    <row r="5" spans="1:7" ht="16.5" thickBot="1" x14ac:dyDescent="0.3">
      <c r="A5" s="10">
        <v>1</v>
      </c>
      <c r="B5" s="166" t="s">
        <v>91</v>
      </c>
      <c r="C5" s="167"/>
      <c r="D5" s="167"/>
      <c r="E5" s="167"/>
      <c r="F5" s="167"/>
      <c r="G5" s="168"/>
    </row>
    <row r="6" spans="1:7" ht="29.1" customHeight="1" thickBot="1" x14ac:dyDescent="0.3">
      <c r="A6" s="1" t="s">
        <v>0</v>
      </c>
      <c r="B6" s="2" t="s">
        <v>1</v>
      </c>
      <c r="C6" s="6" t="s">
        <v>3</v>
      </c>
      <c r="D6" s="3" t="s">
        <v>4</v>
      </c>
      <c r="E6" s="2" t="s">
        <v>5</v>
      </c>
      <c r="F6" s="2" t="s">
        <v>84</v>
      </c>
      <c r="G6" s="2" t="s">
        <v>85</v>
      </c>
    </row>
    <row r="7" spans="1:7" x14ac:dyDescent="0.25">
      <c r="A7" s="170">
        <v>1.1000000000000001</v>
      </c>
      <c r="B7" s="13"/>
      <c r="C7" s="176" t="s">
        <v>88</v>
      </c>
      <c r="D7" s="179">
        <v>1</v>
      </c>
      <c r="E7" s="176" t="s">
        <v>10</v>
      </c>
      <c r="F7" s="24"/>
      <c r="G7" s="7"/>
    </row>
    <row r="8" spans="1:7" x14ac:dyDescent="0.25">
      <c r="A8" s="171"/>
      <c r="B8" s="15" t="s">
        <v>92</v>
      </c>
      <c r="C8" s="177"/>
      <c r="D8" s="180"/>
      <c r="E8" s="177"/>
      <c r="F8" s="25"/>
      <c r="G8" s="4"/>
    </row>
    <row r="9" spans="1:7" ht="16.5" thickBot="1" x14ac:dyDescent="0.3">
      <c r="A9" s="172"/>
      <c r="B9" s="17"/>
      <c r="C9" s="178"/>
      <c r="D9" s="181"/>
      <c r="E9" s="178"/>
      <c r="F9" s="26"/>
      <c r="G9" s="5"/>
    </row>
    <row r="10" spans="1:7" x14ac:dyDescent="0.25">
      <c r="A10" s="170">
        <v>1.2</v>
      </c>
      <c r="B10" s="15"/>
      <c r="C10" s="176" t="s">
        <v>88</v>
      </c>
      <c r="D10" s="176">
        <v>1</v>
      </c>
      <c r="E10" s="176" t="s">
        <v>10</v>
      </c>
      <c r="F10" s="25"/>
      <c r="G10" s="4"/>
    </row>
    <row r="11" spans="1:7" x14ac:dyDescent="0.25">
      <c r="A11" s="171"/>
      <c r="B11" s="15" t="s">
        <v>93</v>
      </c>
      <c r="C11" s="177"/>
      <c r="D11" s="177"/>
      <c r="E11" s="177"/>
      <c r="F11" s="25"/>
      <c r="G11" s="4"/>
    </row>
    <row r="12" spans="1:7" ht="16.5" thickBot="1" x14ac:dyDescent="0.3">
      <c r="A12" s="172"/>
      <c r="B12" s="17"/>
      <c r="C12" s="178"/>
      <c r="D12" s="178"/>
      <c r="E12" s="178"/>
      <c r="F12" s="26"/>
      <c r="G12" s="5"/>
    </row>
    <row r="13" spans="1:7" x14ac:dyDescent="0.25">
      <c r="A13" s="170">
        <v>1.3</v>
      </c>
      <c r="B13" s="15"/>
      <c r="C13" s="176" t="s">
        <v>88</v>
      </c>
      <c r="D13" s="176">
        <v>1</v>
      </c>
      <c r="E13" s="176" t="s">
        <v>10</v>
      </c>
      <c r="F13" s="25"/>
      <c r="G13" s="4"/>
    </row>
    <row r="14" spans="1:7" x14ac:dyDescent="0.25">
      <c r="A14" s="171"/>
      <c r="B14" s="15" t="s">
        <v>94</v>
      </c>
      <c r="C14" s="177"/>
      <c r="D14" s="177"/>
      <c r="E14" s="177"/>
      <c r="F14" s="25"/>
      <c r="G14" s="4"/>
    </row>
    <row r="15" spans="1:7" ht="16.5" thickBot="1" x14ac:dyDescent="0.3">
      <c r="A15" s="172"/>
      <c r="B15" s="17"/>
      <c r="C15" s="178"/>
      <c r="D15" s="178"/>
      <c r="E15" s="178"/>
      <c r="F15" s="26"/>
      <c r="G15" s="5"/>
    </row>
    <row r="16" spans="1:7" ht="16.5" thickBot="1" x14ac:dyDescent="0.3">
      <c r="A16" s="8"/>
      <c r="G16" s="27">
        <f>SUM(G7:G15)</f>
        <v>0</v>
      </c>
    </row>
    <row r="17" spans="1:7" ht="17.25" thickTop="1" thickBot="1" x14ac:dyDescent="0.3">
      <c r="A17" s="9"/>
      <c r="B17" s="12"/>
      <c r="C17" s="12"/>
      <c r="D17" s="12"/>
      <c r="E17" s="12"/>
      <c r="F17" s="12"/>
      <c r="G17" s="5"/>
    </row>
  </sheetData>
  <mergeCells count="13">
    <mergeCell ref="A13:A15"/>
    <mergeCell ref="C13:C15"/>
    <mergeCell ref="D13:D15"/>
    <mergeCell ref="E13:E15"/>
    <mergeCell ref="A10:A12"/>
    <mergeCell ref="C10:C12"/>
    <mergeCell ref="D10:D12"/>
    <mergeCell ref="E10:E12"/>
    <mergeCell ref="B5:G5"/>
    <mergeCell ref="A7:A9"/>
    <mergeCell ref="C7:C9"/>
    <mergeCell ref="D7:D9"/>
    <mergeCell ref="E7:E9"/>
  </mergeCells>
  <pageMargins left="0.7" right="0.7" top="0.75" bottom="0.75" header="0.3" footer="0.3"/>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784EB-F1AA-4F88-9670-1D7461B17A5F}">
  <sheetPr>
    <tabColor theme="2" tint="-0.749992370372631"/>
    <pageSetUpPr fitToPage="1"/>
  </sheetPr>
  <dimension ref="A1:G23"/>
  <sheetViews>
    <sheetView view="pageBreakPreview" zoomScale="60" zoomScaleNormal="100" workbookViewId="0">
      <selection activeCell="D19" sqref="D19:D21"/>
    </sheetView>
  </sheetViews>
  <sheetFormatPr defaultRowHeight="15.75" x14ac:dyDescent="0.25"/>
  <cols>
    <col min="2" max="2" width="51.625" customWidth="1"/>
    <col min="3" max="3" width="14.25" customWidth="1"/>
  </cols>
  <sheetData>
    <row r="1" spans="1:7" x14ac:dyDescent="0.25">
      <c r="A1" s="28" t="str">
        <f>'Distribution Transformers'!A1</f>
        <v>FREEDOM PARK HERITAGE SITE &amp; MUSEUM</v>
      </c>
    </row>
    <row r="3" spans="1:7" x14ac:dyDescent="0.25">
      <c r="B3" s="29" t="s">
        <v>96</v>
      </c>
    </row>
    <row r="4" spans="1:7" ht="16.5" thickBot="1" x14ac:dyDescent="0.3"/>
    <row r="5" spans="1:7" ht="16.5" thickBot="1" x14ac:dyDescent="0.3">
      <c r="A5" s="10">
        <v>1</v>
      </c>
      <c r="B5" s="166" t="s">
        <v>97</v>
      </c>
      <c r="C5" s="167"/>
      <c r="D5" s="167"/>
      <c r="E5" s="167"/>
      <c r="F5" s="167"/>
      <c r="G5" s="168"/>
    </row>
    <row r="6" spans="1:7" ht="29.1" customHeight="1" thickBot="1" x14ac:dyDescent="0.3">
      <c r="A6" s="1" t="s">
        <v>0</v>
      </c>
      <c r="B6" s="2" t="s">
        <v>1</v>
      </c>
      <c r="C6" s="6" t="s">
        <v>107</v>
      </c>
      <c r="D6" s="3" t="s">
        <v>4</v>
      </c>
      <c r="E6" s="2" t="s">
        <v>5</v>
      </c>
      <c r="F6" s="2" t="s">
        <v>84</v>
      </c>
      <c r="G6" s="2" t="s">
        <v>85</v>
      </c>
    </row>
    <row r="7" spans="1:7" x14ac:dyDescent="0.25">
      <c r="A7" s="170">
        <v>1.1000000000000001</v>
      </c>
      <c r="B7" s="13"/>
      <c r="C7" s="176" t="s">
        <v>99</v>
      </c>
      <c r="D7" s="179">
        <v>1</v>
      </c>
      <c r="E7" s="176" t="s">
        <v>10</v>
      </c>
      <c r="F7" s="24"/>
      <c r="G7" s="7"/>
    </row>
    <row r="8" spans="1:7" x14ac:dyDescent="0.25">
      <c r="A8" s="171"/>
      <c r="B8" s="15" t="s">
        <v>98</v>
      </c>
      <c r="C8" s="177"/>
      <c r="D8" s="180"/>
      <c r="E8" s="177"/>
      <c r="F8" s="25"/>
      <c r="G8" s="4"/>
    </row>
    <row r="9" spans="1:7" ht="16.5" thickBot="1" x14ac:dyDescent="0.3">
      <c r="A9" s="172"/>
      <c r="B9" s="17"/>
      <c r="C9" s="178"/>
      <c r="D9" s="181"/>
      <c r="E9" s="178"/>
      <c r="F9" s="26"/>
      <c r="G9" s="5"/>
    </row>
    <row r="10" spans="1:7" x14ac:dyDescent="0.25">
      <c r="A10" s="170">
        <v>1.2</v>
      </c>
      <c r="B10" s="15"/>
      <c r="C10" s="176" t="s">
        <v>101</v>
      </c>
      <c r="D10" s="176">
        <v>1</v>
      </c>
      <c r="E10" s="176" t="s">
        <v>10</v>
      </c>
      <c r="F10" s="25"/>
      <c r="G10" s="4"/>
    </row>
    <row r="11" spans="1:7" x14ac:dyDescent="0.25">
      <c r="A11" s="171"/>
      <c r="B11" s="15" t="s">
        <v>100</v>
      </c>
      <c r="C11" s="177"/>
      <c r="D11" s="177"/>
      <c r="E11" s="177"/>
      <c r="F11" s="25"/>
      <c r="G11" s="4"/>
    </row>
    <row r="12" spans="1:7" ht="16.5" thickBot="1" x14ac:dyDescent="0.3">
      <c r="A12" s="172"/>
      <c r="B12" s="17"/>
      <c r="C12" s="178"/>
      <c r="D12" s="178"/>
      <c r="E12" s="178"/>
      <c r="F12" s="26"/>
      <c r="G12" s="5"/>
    </row>
    <row r="13" spans="1:7" x14ac:dyDescent="0.25">
      <c r="A13" s="170">
        <v>1.3</v>
      </c>
      <c r="B13" s="15"/>
      <c r="C13" s="176" t="s">
        <v>103</v>
      </c>
      <c r="D13" s="176">
        <v>1</v>
      </c>
      <c r="E13" s="176" t="s">
        <v>10</v>
      </c>
      <c r="F13" s="25"/>
      <c r="G13" s="4"/>
    </row>
    <row r="14" spans="1:7" x14ac:dyDescent="0.25">
      <c r="A14" s="171"/>
      <c r="B14" s="15" t="s">
        <v>102</v>
      </c>
      <c r="C14" s="177"/>
      <c r="D14" s="177"/>
      <c r="E14" s="177"/>
      <c r="F14" s="25"/>
      <c r="G14" s="4"/>
    </row>
    <row r="15" spans="1:7" ht="16.5" thickBot="1" x14ac:dyDescent="0.3">
      <c r="A15" s="172"/>
      <c r="B15" s="17"/>
      <c r="C15" s="178"/>
      <c r="D15" s="178"/>
      <c r="E15" s="178"/>
      <c r="F15" s="26"/>
      <c r="G15" s="5"/>
    </row>
    <row r="16" spans="1:7" x14ac:dyDescent="0.25">
      <c r="A16" s="170">
        <v>1.4</v>
      </c>
      <c r="B16" s="15"/>
      <c r="C16" s="176" t="s">
        <v>105</v>
      </c>
      <c r="D16" s="176">
        <v>1</v>
      </c>
      <c r="E16" s="176" t="s">
        <v>10</v>
      </c>
      <c r="F16" s="25"/>
      <c r="G16" s="4"/>
    </row>
    <row r="17" spans="1:7" x14ac:dyDescent="0.25">
      <c r="A17" s="171"/>
      <c r="B17" s="15" t="s">
        <v>104</v>
      </c>
      <c r="C17" s="177"/>
      <c r="D17" s="177"/>
      <c r="E17" s="177"/>
      <c r="F17" s="25"/>
      <c r="G17" s="4"/>
    </row>
    <row r="18" spans="1:7" ht="16.5" thickBot="1" x14ac:dyDescent="0.3">
      <c r="A18" s="172"/>
      <c r="B18" s="17"/>
      <c r="C18" s="178"/>
      <c r="D18" s="178"/>
      <c r="E18" s="178"/>
      <c r="F18" s="26"/>
      <c r="G18" s="5"/>
    </row>
    <row r="19" spans="1:7" x14ac:dyDescent="0.25">
      <c r="A19" s="170">
        <v>1.5</v>
      </c>
      <c r="B19" s="15"/>
      <c r="C19" s="176" t="s">
        <v>88</v>
      </c>
      <c r="D19" s="176">
        <v>1</v>
      </c>
      <c r="E19" s="176" t="s">
        <v>10</v>
      </c>
      <c r="F19" s="25"/>
      <c r="G19" s="4"/>
    </row>
    <row r="20" spans="1:7" x14ac:dyDescent="0.25">
      <c r="A20" s="171"/>
      <c r="B20" s="15" t="s">
        <v>106</v>
      </c>
      <c r="C20" s="177"/>
      <c r="D20" s="177"/>
      <c r="E20" s="177"/>
      <c r="F20" s="25"/>
      <c r="G20" s="4"/>
    </row>
    <row r="21" spans="1:7" ht="16.5" thickBot="1" x14ac:dyDescent="0.3">
      <c r="A21" s="172"/>
      <c r="B21" s="17"/>
      <c r="C21" s="178"/>
      <c r="D21" s="178"/>
      <c r="E21" s="178"/>
      <c r="F21" s="26"/>
      <c r="G21" s="5"/>
    </row>
    <row r="22" spans="1:7" ht="16.5" thickBot="1" x14ac:dyDescent="0.3">
      <c r="A22" s="8"/>
      <c r="G22" s="27">
        <f>SUM(G7:G21)</f>
        <v>0</v>
      </c>
    </row>
    <row r="23" spans="1:7" ht="17.25" thickTop="1" thickBot="1" x14ac:dyDescent="0.3">
      <c r="A23" s="9"/>
      <c r="B23" s="12"/>
      <c r="C23" s="12"/>
      <c r="D23" s="12"/>
      <c r="E23" s="12"/>
      <c r="F23" s="12"/>
      <c r="G23" s="5"/>
    </row>
  </sheetData>
  <mergeCells count="21">
    <mergeCell ref="A10:A12"/>
    <mergeCell ref="C10:C12"/>
    <mergeCell ref="D10:D12"/>
    <mergeCell ref="E10:E12"/>
    <mergeCell ref="B5:G5"/>
    <mergeCell ref="A7:A9"/>
    <mergeCell ref="C7:C9"/>
    <mergeCell ref="D7:D9"/>
    <mergeCell ref="E7:E9"/>
    <mergeCell ref="A13:A15"/>
    <mergeCell ref="C13:C15"/>
    <mergeCell ref="D13:D15"/>
    <mergeCell ref="E13:E15"/>
    <mergeCell ref="A19:A21"/>
    <mergeCell ref="C19:C21"/>
    <mergeCell ref="D19:D21"/>
    <mergeCell ref="E19:E21"/>
    <mergeCell ref="A16:A18"/>
    <mergeCell ref="C16:C18"/>
    <mergeCell ref="D16:D18"/>
    <mergeCell ref="E16:E18"/>
  </mergeCells>
  <pageMargins left="0.7" right="0.7" top="0.75" bottom="0.75" header="0.3" footer="0.3"/>
  <pageSetup paperSize="9"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64E68-A04D-4C52-9AB9-191C3F0045AC}">
  <sheetPr>
    <tabColor rgb="FFFF0000"/>
    <pageSetUpPr fitToPage="1"/>
  </sheetPr>
  <dimension ref="A1:K21"/>
  <sheetViews>
    <sheetView view="pageBreakPreview" topLeftCell="A9" zoomScaleNormal="100" zoomScaleSheetLayoutView="100" workbookViewId="0">
      <selection activeCell="C10" sqref="C10"/>
    </sheetView>
  </sheetViews>
  <sheetFormatPr defaultColWidth="8.625" defaultRowHeight="15.75" x14ac:dyDescent="0.25"/>
  <cols>
    <col min="1" max="1" width="5.125" style="134" customWidth="1"/>
    <col min="2" max="2" width="5.25" style="135" customWidth="1"/>
    <col min="3" max="3" width="42.875" style="136" customWidth="1"/>
    <col min="4" max="4" width="6.25" style="137" bestFit="1" customWidth="1"/>
    <col min="5" max="5" width="7.875" style="138" bestFit="1" customWidth="1"/>
    <col min="6" max="6" width="10.125" style="139" bestFit="1" customWidth="1"/>
    <col min="7" max="7" width="10.25" style="139" bestFit="1" customWidth="1"/>
    <col min="8" max="16384" width="8.625" style="85"/>
  </cols>
  <sheetData>
    <row r="1" spans="1:7" ht="15" x14ac:dyDescent="0.25">
      <c r="A1" s="79" t="str">
        <f>'[1]Pricing Assumptions'!$A$1</f>
        <v>FREEDOM PARK HERITAGE SITE &amp; MUSEUM</v>
      </c>
      <c r="B1" s="80"/>
      <c r="C1" s="81"/>
      <c r="D1" s="82"/>
      <c r="E1" s="83"/>
      <c r="F1" s="84"/>
      <c r="G1" s="84"/>
    </row>
    <row r="2" spans="1:7" ht="15" x14ac:dyDescent="0.25">
      <c r="A2" s="79"/>
      <c r="B2" s="80"/>
      <c r="C2" s="81"/>
      <c r="D2" s="82"/>
      <c r="E2" s="83"/>
      <c r="F2" s="84"/>
      <c r="G2" s="84"/>
    </row>
    <row r="3" spans="1:7" ht="29.1" customHeight="1" x14ac:dyDescent="0.25">
      <c r="A3" s="159" t="str">
        <f>Summary!B4</f>
        <v>APPOINTMENT OF SERVICE PROVIDER FOR THE SERVICING OF MV SWITCHGEAR, TRANSFORMERS, GENERATORS AND LOW VOLTAGE DISTRIBUTION BOARDS IN FREEDOM PARK FOR PERIOD OF 24 MONTHS</v>
      </c>
      <c r="B3" s="159"/>
      <c r="C3" s="159"/>
      <c r="D3" s="159"/>
      <c r="E3" s="159"/>
      <c r="F3" s="159"/>
      <c r="G3" s="159"/>
    </row>
    <row r="4" spans="1:7" thickBot="1" x14ac:dyDescent="0.3">
      <c r="A4" s="85"/>
      <c r="B4" s="80"/>
      <c r="C4" s="81"/>
      <c r="D4" s="82"/>
      <c r="E4" s="83"/>
      <c r="F4" s="84"/>
      <c r="G4" s="84"/>
    </row>
    <row r="5" spans="1:7" s="93" customFormat="1" ht="20.100000000000001" customHeight="1" x14ac:dyDescent="0.25">
      <c r="A5" s="86" t="s">
        <v>123</v>
      </c>
      <c r="B5" s="87" t="s">
        <v>124</v>
      </c>
      <c r="C5" s="88" t="s">
        <v>112</v>
      </c>
      <c r="D5" s="89" t="s">
        <v>125</v>
      </c>
      <c r="E5" s="90" t="s">
        <v>126</v>
      </c>
      <c r="F5" s="91" t="s">
        <v>127</v>
      </c>
      <c r="G5" s="92" t="s">
        <v>113</v>
      </c>
    </row>
    <row r="6" spans="1:7" s="101" customFormat="1" ht="15" x14ac:dyDescent="0.25">
      <c r="A6" s="94"/>
      <c r="B6" s="95"/>
      <c r="C6" s="96"/>
      <c r="D6" s="97"/>
      <c r="E6" s="98"/>
      <c r="F6" s="99"/>
      <c r="G6" s="100"/>
    </row>
    <row r="7" spans="1:7" s="101" customFormat="1" ht="15" x14ac:dyDescent="0.25">
      <c r="A7" s="102" t="s">
        <v>128</v>
      </c>
      <c r="B7" s="103"/>
      <c r="C7" s="104" t="s">
        <v>187</v>
      </c>
      <c r="D7" s="105"/>
      <c r="E7" s="98"/>
      <c r="F7" s="99"/>
      <c r="G7" s="100"/>
    </row>
    <row r="8" spans="1:7" s="101" customFormat="1" ht="15" x14ac:dyDescent="0.25">
      <c r="A8" s="102"/>
      <c r="B8" s="106"/>
      <c r="C8" s="107"/>
      <c r="D8" s="108"/>
      <c r="E8" s="98"/>
      <c r="F8" s="99"/>
      <c r="G8" s="100"/>
    </row>
    <row r="9" spans="1:7" s="101" customFormat="1" ht="15" x14ac:dyDescent="0.25">
      <c r="A9" s="112" t="s">
        <v>128</v>
      </c>
      <c r="B9" s="113" t="s">
        <v>115</v>
      </c>
      <c r="C9" s="114" t="s">
        <v>188</v>
      </c>
      <c r="D9" s="144" t="s">
        <v>179</v>
      </c>
      <c r="E9" s="145">
        <v>28</v>
      </c>
      <c r="F9" s="99"/>
      <c r="G9" s="100"/>
    </row>
    <row r="10" spans="1:7" s="101" customFormat="1" ht="15" x14ac:dyDescent="0.25">
      <c r="A10" s="112" t="s">
        <v>128</v>
      </c>
      <c r="B10" s="113" t="s">
        <v>116</v>
      </c>
      <c r="C10" s="114" t="s">
        <v>189</v>
      </c>
      <c r="D10" s="144" t="s">
        <v>190</v>
      </c>
      <c r="E10" s="145">
        <v>2</v>
      </c>
      <c r="F10" s="99"/>
      <c r="G10" s="100"/>
    </row>
    <row r="11" spans="1:7" s="101" customFormat="1" ht="15" x14ac:dyDescent="0.25">
      <c r="A11" s="112" t="s">
        <v>128</v>
      </c>
      <c r="B11" s="113" t="s">
        <v>117</v>
      </c>
      <c r="C11" s="114" t="s">
        <v>191</v>
      </c>
      <c r="D11" s="144" t="s">
        <v>190</v>
      </c>
      <c r="E11" s="145">
        <v>5</v>
      </c>
      <c r="F11" s="99"/>
      <c r="G11" s="100"/>
    </row>
    <row r="12" spans="1:7" s="101" customFormat="1" ht="15" x14ac:dyDescent="0.25">
      <c r="A12" s="112" t="s">
        <v>128</v>
      </c>
      <c r="B12" s="113" t="s">
        <v>138</v>
      </c>
      <c r="C12" s="114" t="s">
        <v>192</v>
      </c>
      <c r="D12" s="144" t="s">
        <v>190</v>
      </c>
      <c r="E12" s="145">
        <v>3</v>
      </c>
      <c r="F12" s="99"/>
      <c r="G12" s="100"/>
    </row>
    <row r="13" spans="1:7" s="101" customFormat="1" ht="15" x14ac:dyDescent="0.25">
      <c r="A13" s="112"/>
      <c r="B13" s="113"/>
      <c r="C13" s="114"/>
      <c r="D13" s="144"/>
      <c r="E13" s="145"/>
      <c r="F13" s="99"/>
      <c r="G13" s="100"/>
    </row>
    <row r="14" spans="1:7" s="101" customFormat="1" ht="15" x14ac:dyDescent="0.25">
      <c r="A14" s="102" t="s">
        <v>128</v>
      </c>
      <c r="B14" s="103"/>
      <c r="C14" s="104" t="s">
        <v>193</v>
      </c>
      <c r="D14" s="105"/>
      <c r="E14" s="98"/>
      <c r="F14" s="99"/>
      <c r="G14" s="100"/>
    </row>
    <row r="15" spans="1:7" s="101" customFormat="1" ht="15" x14ac:dyDescent="0.25">
      <c r="A15" s="102"/>
      <c r="B15" s="106"/>
      <c r="C15" s="107"/>
      <c r="D15" s="108"/>
      <c r="E15" s="98"/>
      <c r="F15" s="99"/>
      <c r="G15" s="100"/>
    </row>
    <row r="16" spans="1:7" s="147" customFormat="1" ht="15" x14ac:dyDescent="0.25">
      <c r="A16" s="146" t="s">
        <v>128</v>
      </c>
      <c r="B16" s="113" t="s">
        <v>140</v>
      </c>
      <c r="C16" s="114" t="s">
        <v>195</v>
      </c>
      <c r="D16" s="144" t="s">
        <v>194</v>
      </c>
      <c r="E16" s="148">
        <v>1</v>
      </c>
      <c r="F16" s="149">
        <v>30000</v>
      </c>
      <c r="G16" s="150">
        <f>F16*E16</f>
        <v>30000</v>
      </c>
    </row>
    <row r="17" spans="1:11" s="147" customFormat="1" ht="15" x14ac:dyDescent="0.25">
      <c r="A17" s="146"/>
      <c r="B17" s="113"/>
      <c r="C17" s="114"/>
      <c r="D17" s="144"/>
      <c r="E17" s="148"/>
      <c r="F17" s="149"/>
      <c r="G17" s="150"/>
    </row>
    <row r="18" spans="1:11" s="147" customFormat="1" ht="15" x14ac:dyDescent="0.25">
      <c r="A18" s="146" t="s">
        <v>128</v>
      </c>
      <c r="B18" s="113" t="s">
        <v>142</v>
      </c>
      <c r="C18" s="114" t="s">
        <v>196</v>
      </c>
      <c r="D18" s="144" t="s">
        <v>194</v>
      </c>
      <c r="E18" s="148">
        <v>1</v>
      </c>
      <c r="F18" s="149">
        <v>40000</v>
      </c>
      <c r="G18" s="150">
        <f>F18*E18</f>
        <v>40000</v>
      </c>
    </row>
    <row r="19" spans="1:11" s="101" customFormat="1" ht="15" x14ac:dyDescent="0.25">
      <c r="A19" s="112"/>
      <c r="B19" s="113"/>
      <c r="C19" s="117"/>
      <c r="D19" s="126"/>
      <c r="E19" s="151"/>
      <c r="F19" s="152"/>
      <c r="G19" s="153"/>
      <c r="J19" s="121"/>
      <c r="K19" s="121"/>
    </row>
    <row r="20" spans="1:11" s="101" customFormat="1" x14ac:dyDescent="0.25">
      <c r="A20" s="128"/>
      <c r="B20" s="129"/>
      <c r="C20" s="130"/>
      <c r="D20" s="131"/>
      <c r="E20" s="118"/>
      <c r="F20" s="119"/>
      <c r="G20" s="120"/>
      <c r="I20" s="132"/>
    </row>
    <row r="21" spans="1:11" s="101" customFormat="1" ht="15" x14ac:dyDescent="0.25">
      <c r="A21" s="156" t="s">
        <v>167</v>
      </c>
      <c r="B21" s="157"/>
      <c r="C21" s="157"/>
      <c r="D21" s="157"/>
      <c r="E21" s="157"/>
      <c r="F21" s="158"/>
      <c r="G21" s="133">
        <f>SUM(G8:G20)</f>
        <v>70000</v>
      </c>
    </row>
  </sheetData>
  <mergeCells count="2">
    <mergeCell ref="A3:G3"/>
    <mergeCell ref="A21:F21"/>
  </mergeCells>
  <phoneticPr fontId="24" type="noConversion"/>
  <printOptions gridLines="1"/>
  <pageMargins left="0.70866141732283461" right="0.70866141732283461" top="0.74803149606299213" bottom="0.74803149606299213" header="0.31496062992125984" footer="0.31496062992125984"/>
  <pageSetup paperSize="9" scale="91"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5D942-671B-4F7A-84E0-53FA84F07924}">
  <dimension ref="A1"/>
  <sheetViews>
    <sheetView workbookViewId="0">
      <selection activeCell="C5" sqref="C5"/>
    </sheetView>
  </sheetViews>
  <sheetFormatPr defaultRowHeight="15.7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11</vt:i4>
      </vt:variant>
    </vt:vector>
  </HeadingPairs>
  <TitlesOfParts>
    <vt:vector size="19" baseType="lpstr">
      <vt:lpstr>Summary</vt:lpstr>
      <vt:lpstr>P&amp;G</vt:lpstr>
      <vt:lpstr>Main LV Board</vt:lpstr>
      <vt:lpstr>MV Switchgear and Transformers</vt:lpstr>
      <vt:lpstr>Distribution Transformers</vt:lpstr>
      <vt:lpstr>Standby Generators</vt:lpstr>
      <vt:lpstr>Testing, Inspect and parts</vt:lpstr>
      <vt:lpstr>Sheet2</vt:lpstr>
      <vt:lpstr>'Distribution Transformers'!_Hlk175688246</vt:lpstr>
      <vt:lpstr>'Main LV Board'!_Hlk175688246</vt:lpstr>
      <vt:lpstr>'MV Switchgear and Transformers'!_Hlk175688246</vt:lpstr>
      <vt:lpstr>'Standby Generators'!_Hlk175688246</vt:lpstr>
      <vt:lpstr>'Distribution Transformers'!Print_Area</vt:lpstr>
      <vt:lpstr>'Main LV Board'!Print_Area</vt:lpstr>
      <vt:lpstr>'MV Switchgear and Transformers'!Print_Area</vt:lpstr>
      <vt:lpstr>'P&amp;G'!Print_Area</vt:lpstr>
      <vt:lpstr>'Standby Generators'!Print_Area</vt:lpstr>
      <vt:lpstr>Summary!Print_Area</vt:lpstr>
      <vt:lpstr>'Testing, Inspect and parts'!Print_Area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Mamuremi</dc:creator>
  <cp:lastModifiedBy>Edward Buthelezi</cp:lastModifiedBy>
  <cp:lastPrinted>2025-06-27T11:15:29Z</cp:lastPrinted>
  <dcterms:created xsi:type="dcterms:W3CDTF">2024-11-11T06:57:01Z</dcterms:created>
  <dcterms:modified xsi:type="dcterms:W3CDTF">2025-11-10T09:17:02Z</dcterms:modified>
</cp:coreProperties>
</file>